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. Сборники меню. Примеры меню\Меню для сайта\2024-25\"/>
    </mc:Choice>
  </mc:AlternateContent>
  <bookViews>
    <workbookView xWindow="0" yWindow="0" windowWidth="19200" windowHeight="45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203" i="1" l="1"/>
  <c r="A154" i="1" l="1"/>
  <c r="B154" i="1"/>
  <c r="B204" i="1" l="1"/>
  <c r="A204" i="1"/>
  <c r="L203" i="1"/>
  <c r="J203" i="1"/>
  <c r="I203" i="1"/>
  <c r="H203" i="1"/>
  <c r="G203" i="1"/>
  <c r="B194" i="1"/>
  <c r="A194" i="1"/>
  <c r="L193" i="1"/>
  <c r="J193" i="1"/>
  <c r="I193" i="1"/>
  <c r="H193" i="1"/>
  <c r="G193" i="1"/>
  <c r="F193" i="1"/>
  <c r="F204" i="1" s="1"/>
  <c r="B184" i="1"/>
  <c r="A184" i="1"/>
  <c r="L183" i="1"/>
  <c r="J183" i="1"/>
  <c r="I183" i="1"/>
  <c r="H183" i="1"/>
  <c r="G183" i="1"/>
  <c r="F183" i="1"/>
  <c r="B174" i="1"/>
  <c r="A174" i="1"/>
  <c r="L173" i="1"/>
  <c r="J173" i="1"/>
  <c r="I173" i="1"/>
  <c r="H173" i="1"/>
  <c r="G173" i="1"/>
  <c r="F173" i="1"/>
  <c r="B164" i="1"/>
  <c r="A164" i="1"/>
  <c r="L163" i="1"/>
  <c r="J163" i="1"/>
  <c r="I163" i="1"/>
  <c r="H163" i="1"/>
  <c r="G163" i="1"/>
  <c r="F163" i="1"/>
  <c r="L153" i="1"/>
  <c r="J153" i="1"/>
  <c r="I153" i="1"/>
  <c r="H153" i="1"/>
  <c r="G153" i="1"/>
  <c r="F153" i="1"/>
  <c r="B144" i="1"/>
  <c r="A144" i="1"/>
  <c r="L143" i="1"/>
  <c r="J143" i="1"/>
  <c r="I143" i="1"/>
  <c r="H143" i="1"/>
  <c r="G143" i="1"/>
  <c r="F143" i="1"/>
  <c r="B134" i="1"/>
  <c r="A134" i="1"/>
  <c r="L133" i="1"/>
  <c r="J133" i="1"/>
  <c r="I133" i="1"/>
  <c r="H133" i="1"/>
  <c r="G133" i="1"/>
  <c r="F133" i="1"/>
  <c r="B124" i="1"/>
  <c r="A124" i="1"/>
  <c r="L123" i="1"/>
  <c r="J123" i="1"/>
  <c r="I123" i="1"/>
  <c r="H123" i="1"/>
  <c r="G123" i="1"/>
  <c r="F123" i="1"/>
  <c r="B114" i="1"/>
  <c r="A114" i="1"/>
  <c r="L113" i="1"/>
  <c r="J113" i="1"/>
  <c r="I113" i="1"/>
  <c r="H113" i="1"/>
  <c r="G113" i="1"/>
  <c r="F113" i="1"/>
  <c r="B104" i="1"/>
  <c r="A104" i="1"/>
  <c r="L103" i="1"/>
  <c r="J103" i="1"/>
  <c r="I103" i="1"/>
  <c r="H103" i="1"/>
  <c r="G103" i="1"/>
  <c r="F103" i="1"/>
  <c r="B94" i="1"/>
  <c r="A94" i="1"/>
  <c r="L93" i="1"/>
  <c r="J93" i="1"/>
  <c r="I93" i="1"/>
  <c r="H93" i="1"/>
  <c r="G93" i="1"/>
  <c r="F93" i="1"/>
  <c r="B84" i="1"/>
  <c r="A84" i="1"/>
  <c r="L83" i="1"/>
  <c r="J83" i="1"/>
  <c r="I83" i="1"/>
  <c r="H83" i="1"/>
  <c r="G83" i="1"/>
  <c r="F83" i="1"/>
  <c r="B74" i="1"/>
  <c r="A74" i="1"/>
  <c r="L73" i="1"/>
  <c r="J73" i="1"/>
  <c r="I73" i="1"/>
  <c r="H73" i="1"/>
  <c r="G73" i="1"/>
  <c r="F73" i="1"/>
  <c r="B64" i="1"/>
  <c r="A64" i="1"/>
  <c r="L63" i="1"/>
  <c r="J63" i="1"/>
  <c r="I63" i="1"/>
  <c r="H63" i="1"/>
  <c r="G63" i="1"/>
  <c r="F63" i="1"/>
  <c r="B54" i="1"/>
  <c r="A54" i="1"/>
  <c r="L53" i="1"/>
  <c r="J53" i="1"/>
  <c r="I53" i="1"/>
  <c r="H53" i="1"/>
  <c r="G53" i="1"/>
  <c r="F53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H33" i="1"/>
  <c r="G33" i="1"/>
  <c r="F33" i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H164" i="1" l="1"/>
  <c r="H104" i="1"/>
  <c r="H44" i="1"/>
  <c r="J64" i="1"/>
  <c r="F25" i="1"/>
  <c r="F84" i="1"/>
  <c r="J124" i="1"/>
  <c r="F144" i="1"/>
  <c r="J184" i="1"/>
  <c r="I144" i="1"/>
  <c r="I84" i="1"/>
  <c r="I25" i="1"/>
  <c r="I204" i="1"/>
  <c r="L44" i="1"/>
  <c r="G64" i="1"/>
  <c r="L104" i="1"/>
  <c r="G124" i="1"/>
  <c r="L164" i="1"/>
  <c r="G184" i="1"/>
  <c r="J84" i="1"/>
  <c r="F104" i="1"/>
  <c r="J144" i="1"/>
  <c r="F164" i="1"/>
  <c r="J204" i="1"/>
  <c r="L25" i="1"/>
  <c r="G44" i="1"/>
  <c r="L84" i="1"/>
  <c r="G104" i="1"/>
  <c r="L144" i="1"/>
  <c r="G164" i="1"/>
  <c r="L204" i="1"/>
  <c r="J25" i="1"/>
  <c r="I44" i="1"/>
  <c r="I104" i="1"/>
  <c r="I164" i="1"/>
  <c r="J44" i="1"/>
  <c r="F64" i="1"/>
  <c r="J104" i="1"/>
  <c r="F124" i="1"/>
  <c r="J164" i="1"/>
  <c r="F184" i="1"/>
  <c r="F44" i="1"/>
  <c r="H64" i="1"/>
  <c r="H124" i="1"/>
  <c r="H184" i="1"/>
  <c r="I64" i="1"/>
  <c r="I124" i="1"/>
  <c r="I184" i="1"/>
  <c r="G25" i="1"/>
  <c r="L64" i="1"/>
  <c r="G84" i="1"/>
  <c r="L124" i="1"/>
  <c r="G144" i="1"/>
  <c r="L184" i="1"/>
  <c r="G204" i="1"/>
  <c r="H25" i="1"/>
  <c r="H84" i="1"/>
  <c r="H144" i="1"/>
  <c r="H204" i="1"/>
  <c r="F205" i="1" l="1"/>
  <c r="I205" i="1"/>
  <c r="H205" i="1"/>
  <c r="J205" i="1"/>
  <c r="G205" i="1"/>
  <c r="L205" i="1"/>
</calcChain>
</file>

<file path=xl/sharedStrings.xml><?xml version="1.0" encoding="utf-8"?>
<sst xmlns="http://schemas.openxmlformats.org/spreadsheetml/2006/main" count="421" uniqueCount="150">
  <si>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</si>
  <si>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</si>
  <si>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</si>
  <si>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</si>
  <si>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</si>
  <si>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</si>
  <si>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</si>
  <si>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</si>
  <si>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</si>
  <si>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</si>
  <si>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</si>
  <si>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</si>
  <si>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</si>
  <si>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</si>
  <si>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</si>
  <si>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</si>
  <si>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</si>
  <si>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</si>
  <si>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</si>
  <si>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</si>
  <si>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</si>
  <si>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</si>
  <si>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</si>
  <si>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</si>
  <si>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</si>
  <si>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</si>
  <si>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</si>
  <si>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</si>
  <si>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</si>
  <si>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</si>
  <si>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</si>
  <si>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</si>
  <si>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</si>
  <si>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</si>
  <si>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</si>
  <si>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</si>
  <si>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</si>
  <si>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</si>
  <si>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из хлопьев "Геркулес" вязкая с маслом</t>
  </si>
  <si>
    <t>Чай с брусникой и сахаром</t>
  </si>
  <si>
    <t>Яблоки свежие</t>
  </si>
  <si>
    <t>54-9к-2020</t>
  </si>
  <si>
    <t>пром</t>
  </si>
  <si>
    <t>54-1з-20</t>
  </si>
  <si>
    <t>хол. блюдо</t>
  </si>
  <si>
    <t>54-3з-20</t>
  </si>
  <si>
    <t>Огурцы (порционно) свеж. парник.</t>
  </si>
  <si>
    <t>сб.2004 стр.292</t>
  </si>
  <si>
    <t>Чай с сахаром</t>
  </si>
  <si>
    <t>0</t>
  </si>
  <si>
    <t>54-2гн-2020</t>
  </si>
  <si>
    <t>54-2хн-2020</t>
  </si>
  <si>
    <t>хол.блюдо</t>
  </si>
  <si>
    <t>Мандарины свежие</t>
  </si>
  <si>
    <t>Помидоры (порционно) свеж. парник.</t>
  </si>
  <si>
    <t>Жаркое по-домашнему_ч</t>
  </si>
  <si>
    <t>54-4хн-2020</t>
  </si>
  <si>
    <t>Омлет натуральный с м/сл._н</t>
  </si>
  <si>
    <t>54-1о-2020</t>
  </si>
  <si>
    <t>Какао с молоком_н</t>
  </si>
  <si>
    <t>54-21гн-2020</t>
  </si>
  <si>
    <t>Перец сладкий (порционно) свежий</t>
  </si>
  <si>
    <t>54-4з-2020</t>
  </si>
  <si>
    <t>Каша ячневая вязкая с маслом сливочным</t>
  </si>
  <si>
    <t>Сб2004 с.253</t>
  </si>
  <si>
    <t>Чай с грушей и апельсином</t>
  </si>
  <si>
    <t>54-20гн-2020</t>
  </si>
  <si>
    <t>Компот из плодов шиповника</t>
  </si>
  <si>
    <t>54-13хн-2020</t>
  </si>
  <si>
    <t>Сб.2011 с.163</t>
  </si>
  <si>
    <t>54-25хн-2020</t>
  </si>
  <si>
    <t>54-2з-20</t>
  </si>
  <si>
    <t>Компот из черной смородины</t>
  </si>
  <si>
    <t>54-7хн-2020</t>
  </si>
  <si>
    <t>54-1т-2020</t>
  </si>
  <si>
    <t>54-4гн-2020</t>
  </si>
  <si>
    <t>Каша пшеничная вязкая с маслом сливочным_н</t>
  </si>
  <si>
    <t>54-13к-2020</t>
  </si>
  <si>
    <t>Чай с клюквой и сахаром</t>
  </si>
  <si>
    <t>54-8гн-2020</t>
  </si>
  <si>
    <t>Компот из облепихи</t>
  </si>
  <si>
    <t>Фрикадельки из говядины с кашей ячневой</t>
  </si>
  <si>
    <t>Сб.2011с.226, 54-5г-2020</t>
  </si>
  <si>
    <t>Сб.2011г с.271</t>
  </si>
  <si>
    <t>Компот из вишни</t>
  </si>
  <si>
    <t>Печень по-строгановски_н</t>
  </si>
  <si>
    <t>54-18м-2020</t>
  </si>
  <si>
    <t>Компот из брусники</t>
  </si>
  <si>
    <t>54-11гн-2020</t>
  </si>
  <si>
    <t>Чай с лимоном</t>
  </si>
  <si>
    <t>54-3гн-2020</t>
  </si>
  <si>
    <t>54-23хн-2020</t>
  </si>
  <si>
    <t>Директор МБОУ СОШ № 63</t>
  </si>
  <si>
    <t>Знобишина О.В.</t>
  </si>
  <si>
    <t>Сыр (порциями)</t>
  </si>
  <si>
    <t>Поджарка из рыбы (филе минтая)_ч</t>
  </si>
  <si>
    <t>Компот из клубники</t>
  </si>
  <si>
    <t>54-6хн-22</t>
  </si>
  <si>
    <t>Омлет с сыром_н</t>
  </si>
  <si>
    <t>54-40-2020</t>
  </si>
  <si>
    <t>Сб. 2020г. №54-9гн-2020</t>
  </si>
  <si>
    <t>54-12м-20</t>
  </si>
  <si>
    <t>54-31хн</t>
  </si>
  <si>
    <t>Сб. 2011 . 232</t>
  </si>
  <si>
    <t>54-9хн-2020</t>
  </si>
  <si>
    <t>Помидры (порционно)свеж. парник</t>
  </si>
  <si>
    <t xml:space="preserve">Фрикадельки из говядины с кашей пшеничной рассыпчатой </t>
  </si>
  <si>
    <t>Сб196г. С.564, Сб 2011г. Стр 240</t>
  </si>
  <si>
    <t>Печень по строгановски_н</t>
  </si>
  <si>
    <t>54-18м</t>
  </si>
  <si>
    <t>Каша булгупная рассыпчатая_н</t>
  </si>
  <si>
    <t>М.2022</t>
  </si>
  <si>
    <t>Бананы свежие</t>
  </si>
  <si>
    <t>Сб.2000 №51</t>
  </si>
  <si>
    <t>Пюре картофельное_ч</t>
  </si>
  <si>
    <t>Сб. 2011г. С. 135</t>
  </si>
  <si>
    <t>54-10гн-2020</t>
  </si>
  <si>
    <t>Тефтели (1 вариант)_ч</t>
  </si>
  <si>
    <t>Сб.2011г. С.225</t>
  </si>
  <si>
    <t>Пюре из бобовых (горох) с маслом</t>
  </si>
  <si>
    <t>Сб.2011г. С.179</t>
  </si>
  <si>
    <t>Каша пшенная  вязкая с маслом сливочным_н</t>
  </si>
  <si>
    <t>Кисель из вишни</t>
  </si>
  <si>
    <t xml:space="preserve">Яблоки свежие </t>
  </si>
  <si>
    <t>Колбаса порционная (варено-копченая)</t>
  </si>
  <si>
    <t>Плов из булгура с курицей (филе)_ч</t>
  </si>
  <si>
    <t>54-15м</t>
  </si>
  <si>
    <t>Киви свежее</t>
  </si>
  <si>
    <t>Сб.2011 с. 214</t>
  </si>
  <si>
    <t>Компот из смеси сухофруктов</t>
  </si>
  <si>
    <t>Яйца вареные</t>
  </si>
  <si>
    <t>сб.2004стр.275</t>
  </si>
  <si>
    <t>Сб. 2011 с.135</t>
  </si>
  <si>
    <t>Котлеты(биточки)рыбные из кеты_н</t>
  </si>
  <si>
    <t>Сб 2011 с. 198</t>
  </si>
  <si>
    <t>Рис припущенный</t>
  </si>
  <si>
    <t>Сб.2004г. С.399</t>
  </si>
  <si>
    <t>Филе цыпленка бройлера, тушеного с капустой_ч</t>
  </si>
  <si>
    <t>Сб.2000г с.77</t>
  </si>
  <si>
    <t>Хлеб пшеничный_б</t>
  </si>
  <si>
    <t>Хлеб ржано пшеничный (Бородинский)_б</t>
  </si>
  <si>
    <t>Апельсины свежие</t>
  </si>
  <si>
    <t>Плов_ч</t>
  </si>
  <si>
    <t>Запеканка из творога с джемом_н</t>
  </si>
  <si>
    <t>Рагу из курицы_ч (филе)</t>
  </si>
  <si>
    <t>Пудинг из творога с молоком сгущенным_н</t>
  </si>
  <si>
    <t>Кофейный напиток на молоке сгущенном_н</t>
  </si>
  <si>
    <t>МБОУ СОШ № 63</t>
  </si>
  <si>
    <t>хлеб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</si>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</sst>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3" fillId="0" borderId="0"/>
  </cellStyleXfs>
  <cellXfs count="6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Protection="1">
      <protection locked="0"/>
    </xf>
    <xf numFmtId="0" fontId="14" fillId="4" borderId="2" xfId="1" applyFont="1" applyFill="1" applyBorder="1" applyAlignment="1" applyProtection="1">
      <alignment horizontal="left" vertical="top"/>
      <protection locked="0"/>
    </xf>
    <xf numFmtId="0" fontId="15" fillId="4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view="pageBreakPreview" zoomScale="110" zoomScaleNormal="100" zoomScaleSheetLayoutView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5" sqref="L2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147</v>
      </c>
      <c r="D1" s="62"/>
      <c r="E1" s="62"/>
      <c r="F1" s="12" t="s">
        <v>16</v>
      </c>
      <c r="G1" s="2" t="s">
        <v>17</v>
      </c>
      <c r="H1" s="63" t="s">
        <v>92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93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42" t="s">
        <v>38</v>
      </c>
      <c r="F6" s="53">
        <v>220</v>
      </c>
      <c r="G6" s="40">
        <v>6.2</v>
      </c>
      <c r="H6" s="40">
        <v>11.2</v>
      </c>
      <c r="I6" s="40">
        <v>17.09</v>
      </c>
      <c r="J6" s="40">
        <v>294</v>
      </c>
      <c r="K6" s="52" t="s">
        <v>41</v>
      </c>
      <c r="L6" s="40">
        <v>19.940000000000001</v>
      </c>
    </row>
    <row r="7" spans="1:12" ht="39.6" x14ac:dyDescent="0.3">
      <c r="A7" s="23"/>
      <c r="B7" s="15"/>
      <c r="C7" s="11"/>
      <c r="D7" s="7" t="s">
        <v>22</v>
      </c>
      <c r="E7" s="42" t="s">
        <v>39</v>
      </c>
      <c r="F7" s="43">
        <v>200</v>
      </c>
      <c r="G7" s="43">
        <v>0.27</v>
      </c>
      <c r="H7" s="43">
        <v>0.09</v>
      </c>
      <c r="I7" s="43">
        <v>7.32</v>
      </c>
      <c r="J7" s="43">
        <v>31</v>
      </c>
      <c r="K7" s="44" t="s">
        <v>100</v>
      </c>
      <c r="L7" s="43">
        <v>7.58</v>
      </c>
    </row>
    <row r="8" spans="1:12" ht="14.4" x14ac:dyDescent="0.3">
      <c r="A8" s="23"/>
      <c r="B8" s="15"/>
      <c r="C8" s="11"/>
      <c r="D8" s="7" t="s">
        <v>148</v>
      </c>
      <c r="E8" s="42" t="s">
        <v>139</v>
      </c>
      <c r="F8" s="43">
        <v>30</v>
      </c>
      <c r="G8" s="43">
        <v>2.35</v>
      </c>
      <c r="H8" s="43">
        <v>0.31</v>
      </c>
      <c r="I8" s="43">
        <v>14.5</v>
      </c>
      <c r="J8" s="43">
        <v>71</v>
      </c>
      <c r="K8" s="44" t="s">
        <v>42</v>
      </c>
      <c r="L8" s="43">
        <v>2.0699999999999998</v>
      </c>
    </row>
    <row r="9" spans="1:12" ht="14.4" x14ac:dyDescent="0.3">
      <c r="A9" s="23"/>
      <c r="B9" s="15"/>
      <c r="C9" s="11"/>
      <c r="D9" s="7" t="s">
        <v>31</v>
      </c>
      <c r="E9" s="42" t="s">
        <v>140</v>
      </c>
      <c r="F9" s="43">
        <v>30</v>
      </c>
      <c r="G9" s="43">
        <v>1.68</v>
      </c>
      <c r="H9" s="43">
        <v>0.34</v>
      </c>
      <c r="I9" s="43">
        <v>14.82</v>
      </c>
      <c r="J9" s="43">
        <v>68</v>
      </c>
      <c r="K9" s="44" t="s">
        <v>42</v>
      </c>
      <c r="L9" s="43">
        <v>3</v>
      </c>
    </row>
    <row r="10" spans="1:12" ht="14.4" x14ac:dyDescent="0.3">
      <c r="A10" s="23"/>
      <c r="B10" s="15"/>
      <c r="C10" s="11"/>
      <c r="D10" s="51" t="s">
        <v>44</v>
      </c>
      <c r="E10" s="42" t="s">
        <v>94</v>
      </c>
      <c r="F10" s="43">
        <v>45</v>
      </c>
      <c r="G10" s="43">
        <v>6.96</v>
      </c>
      <c r="H10" s="43">
        <v>8.85</v>
      </c>
      <c r="I10" s="43">
        <v>0</v>
      </c>
      <c r="J10" s="43">
        <v>108</v>
      </c>
      <c r="K10" s="44" t="s">
        <v>43</v>
      </c>
      <c r="L10" s="43">
        <v>20.84</v>
      </c>
    </row>
    <row r="11" spans="1:12" ht="14.4" x14ac:dyDescent="0.3">
      <c r="A11" s="23"/>
      <c r="B11" s="15"/>
      <c r="C11" s="11"/>
      <c r="D11" s="7" t="s">
        <v>23</v>
      </c>
      <c r="E11" s="42" t="s">
        <v>141</v>
      </c>
      <c r="F11" s="43">
        <v>215</v>
      </c>
      <c r="G11" s="43">
        <v>1.28</v>
      </c>
      <c r="H11" s="43">
        <v>0.28000000000000003</v>
      </c>
      <c r="I11" s="43">
        <v>11.57</v>
      </c>
      <c r="J11" s="43">
        <v>54</v>
      </c>
      <c r="K11" s="44" t="s">
        <v>42</v>
      </c>
      <c r="L11" s="43">
        <v>28.83</v>
      </c>
    </row>
    <row r="12" spans="1:12" ht="14.4" x14ac:dyDescent="0.3">
      <c r="A12" s="23"/>
      <c r="B12" s="15"/>
      <c r="C12" s="11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32</v>
      </c>
      <c r="E14" s="9"/>
      <c r="F14" s="19">
        <f>SUM(F6:F13)</f>
        <v>740</v>
      </c>
      <c r="G14" s="19">
        <f>SUM(G6:G13)</f>
        <v>18.740000000000002</v>
      </c>
      <c r="H14" s="19">
        <f>SUM(H6:H13)</f>
        <v>21.07</v>
      </c>
      <c r="I14" s="19">
        <f>SUM(I6:I13)</f>
        <v>65.3</v>
      </c>
      <c r="J14" s="19">
        <f>SUM(J6:J13)</f>
        <v>626</v>
      </c>
      <c r="K14" s="25"/>
      <c r="L14" s="19">
        <f>SUM(L6:L13)</f>
        <v>82.26</v>
      </c>
    </row>
    <row r="15" spans="1:12" ht="14.4" x14ac:dyDescent="0.3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 t="s">
        <v>54</v>
      </c>
      <c r="F15" s="43">
        <v>100</v>
      </c>
      <c r="G15" s="43">
        <v>1.1000000000000001</v>
      </c>
      <c r="H15" s="43">
        <v>0.32</v>
      </c>
      <c r="I15" s="43">
        <v>4.16</v>
      </c>
      <c r="J15" s="43">
        <v>24</v>
      </c>
      <c r="K15" s="44" t="s">
        <v>45</v>
      </c>
      <c r="L15" s="43">
        <v>11.5</v>
      </c>
    </row>
    <row r="16" spans="1:12" ht="14.4" x14ac:dyDescent="0.3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 t="s">
        <v>142</v>
      </c>
      <c r="F17" s="43">
        <v>300</v>
      </c>
      <c r="G17" s="43">
        <v>16.489999999999998</v>
      </c>
      <c r="H17" s="43">
        <v>16.89</v>
      </c>
      <c r="I17" s="43">
        <v>26.02</v>
      </c>
      <c r="J17" s="43">
        <v>422</v>
      </c>
      <c r="K17" s="44" t="s">
        <v>101</v>
      </c>
      <c r="L17" s="43">
        <v>55.77</v>
      </c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149</v>
      </c>
      <c r="E19" s="42" t="s">
        <v>96</v>
      </c>
      <c r="F19" s="43">
        <v>200</v>
      </c>
      <c r="G19" s="43">
        <v>0.32</v>
      </c>
      <c r="H19" s="43">
        <v>0.08</v>
      </c>
      <c r="I19" s="43">
        <v>29</v>
      </c>
      <c r="J19" s="43">
        <v>117</v>
      </c>
      <c r="K19" s="44" t="s">
        <v>102</v>
      </c>
      <c r="L19" s="43">
        <v>4.8499999999999996</v>
      </c>
    </row>
    <row r="20" spans="1:12" ht="14.4" x14ac:dyDescent="0.3">
      <c r="A20" s="23"/>
      <c r="B20" s="15"/>
      <c r="C20" s="11"/>
      <c r="D20" s="7" t="s">
        <v>30</v>
      </c>
      <c r="E20" s="42" t="s">
        <v>139</v>
      </c>
      <c r="F20" s="43">
        <v>60</v>
      </c>
      <c r="G20" s="43">
        <v>4.7</v>
      </c>
      <c r="H20" s="43">
        <v>0.62</v>
      </c>
      <c r="I20" s="43">
        <v>29</v>
      </c>
      <c r="J20" s="43">
        <v>142</v>
      </c>
      <c r="K20" s="44" t="s">
        <v>42</v>
      </c>
      <c r="L20" s="43">
        <v>4.1399999999999997</v>
      </c>
    </row>
    <row r="21" spans="1:12" ht="14.4" x14ac:dyDescent="0.3">
      <c r="A21" s="23"/>
      <c r="B21" s="15"/>
      <c r="C21" s="11"/>
      <c r="D21" s="7" t="s">
        <v>31</v>
      </c>
      <c r="E21" s="42" t="s">
        <v>140</v>
      </c>
      <c r="F21" s="43">
        <v>60</v>
      </c>
      <c r="G21" s="43">
        <v>3.36</v>
      </c>
      <c r="H21" s="43">
        <v>0.68</v>
      </c>
      <c r="I21" s="43">
        <v>29.64</v>
      </c>
      <c r="J21" s="43">
        <v>136</v>
      </c>
      <c r="K21" s="44" t="s">
        <v>42</v>
      </c>
      <c r="L21" s="43">
        <v>6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32</v>
      </c>
      <c r="E24" s="9"/>
      <c r="F24" s="19">
        <f>SUM(F15:F23)</f>
        <v>720</v>
      </c>
      <c r="G24" s="19">
        <f t="shared" ref="G24:J24" si="0">SUM(G15:G23)</f>
        <v>25.97</v>
      </c>
      <c r="H24" s="19">
        <f t="shared" si="0"/>
        <v>18.59</v>
      </c>
      <c r="I24" s="19">
        <f t="shared" si="0"/>
        <v>117.82000000000001</v>
      </c>
      <c r="J24" s="19">
        <f t="shared" si="0"/>
        <v>841</v>
      </c>
      <c r="K24" s="25"/>
      <c r="L24" s="19">
        <f t="shared" ref="L24" si="1">SUM(L15:L23)</f>
        <v>82.26</v>
      </c>
    </row>
    <row r="25" spans="1:12" ht="15" customHeight="1" thickBot="1" x14ac:dyDescent="0.3">
      <c r="A25" s="29">
        <f>A6</f>
        <v>1</v>
      </c>
      <c r="B25" s="30">
        <f>B6</f>
        <v>1</v>
      </c>
      <c r="C25" s="56" t="s">
        <v>4</v>
      </c>
      <c r="D25" s="57"/>
      <c r="E25" s="31"/>
      <c r="F25" s="32">
        <f>F14+F24</f>
        <v>1460</v>
      </c>
      <c r="G25" s="32">
        <f t="shared" ref="G25:J25" si="2">G14+G24</f>
        <v>44.71</v>
      </c>
      <c r="H25" s="32">
        <f t="shared" si="2"/>
        <v>39.659999999999997</v>
      </c>
      <c r="I25" s="32">
        <f t="shared" si="2"/>
        <v>183.12</v>
      </c>
      <c r="J25" s="32">
        <f t="shared" si="2"/>
        <v>1467</v>
      </c>
      <c r="K25" s="32"/>
      <c r="L25" s="32">
        <f t="shared" ref="L25" si="3">L14+L24</f>
        <v>164.52</v>
      </c>
    </row>
    <row r="26" spans="1:12" ht="26.4" x14ac:dyDescent="0.3">
      <c r="A26" s="14">
        <v>1</v>
      </c>
      <c r="B26" s="15">
        <v>2</v>
      </c>
      <c r="C26" s="22" t="s">
        <v>20</v>
      </c>
      <c r="D26" s="5" t="s">
        <v>21</v>
      </c>
      <c r="E26" s="42" t="s">
        <v>143</v>
      </c>
      <c r="F26" s="43">
        <v>250</v>
      </c>
      <c r="G26" s="43">
        <v>18.989999999999998</v>
      </c>
      <c r="H26" s="43">
        <v>12.85</v>
      </c>
      <c r="I26" s="43">
        <v>58.24</v>
      </c>
      <c r="J26" s="43">
        <v>425</v>
      </c>
      <c r="K26" s="41" t="s">
        <v>47</v>
      </c>
      <c r="L26" s="40">
        <v>58.95</v>
      </c>
    </row>
    <row r="27" spans="1:12" ht="14.4" x14ac:dyDescent="0.3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26.4" x14ac:dyDescent="0.3">
      <c r="A28" s="14"/>
      <c r="B28" s="15"/>
      <c r="C28" s="11"/>
      <c r="D28" s="7" t="s">
        <v>22</v>
      </c>
      <c r="E28" s="42" t="s">
        <v>48</v>
      </c>
      <c r="F28" s="43">
        <v>215</v>
      </c>
      <c r="G28" s="43" t="s">
        <v>49</v>
      </c>
      <c r="H28" s="43">
        <v>0.02</v>
      </c>
      <c r="I28" s="43">
        <v>6.4</v>
      </c>
      <c r="J28" s="43">
        <v>60</v>
      </c>
      <c r="K28" s="44" t="s">
        <v>50</v>
      </c>
      <c r="L28" s="43">
        <v>2.12</v>
      </c>
    </row>
    <row r="29" spans="1:12" ht="14.4" x14ac:dyDescent="0.3">
      <c r="A29" s="23"/>
      <c r="B29" s="15"/>
      <c r="C29" s="11"/>
      <c r="D29" s="7" t="s">
        <v>148</v>
      </c>
      <c r="E29" s="42" t="s">
        <v>139</v>
      </c>
      <c r="F29" s="43">
        <v>30</v>
      </c>
      <c r="G29" s="43">
        <v>2.35</v>
      </c>
      <c r="H29" s="43">
        <v>0.31</v>
      </c>
      <c r="I29" s="43">
        <v>14.5</v>
      </c>
      <c r="J29" s="43">
        <v>71</v>
      </c>
      <c r="K29" s="44" t="s">
        <v>42</v>
      </c>
      <c r="L29" s="43">
        <v>2.0699999999999998</v>
      </c>
    </row>
    <row r="30" spans="1:12" ht="14.4" x14ac:dyDescent="0.3">
      <c r="A30" s="23"/>
      <c r="B30" s="15"/>
      <c r="C30" s="11"/>
      <c r="D30" s="7" t="s">
        <v>31</v>
      </c>
      <c r="E30" s="42" t="s">
        <v>140</v>
      </c>
      <c r="F30" s="43">
        <v>30</v>
      </c>
      <c r="G30" s="43">
        <v>1.68</v>
      </c>
      <c r="H30" s="43">
        <v>0.34</v>
      </c>
      <c r="I30" s="43">
        <v>14.82</v>
      </c>
      <c r="J30" s="43">
        <v>68</v>
      </c>
      <c r="K30" s="44" t="s">
        <v>42</v>
      </c>
      <c r="L30" s="43">
        <v>3</v>
      </c>
    </row>
    <row r="31" spans="1:12" ht="14.4" x14ac:dyDescent="0.3">
      <c r="A31" s="14"/>
      <c r="B31" s="15"/>
      <c r="C31" s="11"/>
      <c r="D31" s="7" t="s">
        <v>23</v>
      </c>
      <c r="E31" s="42" t="s">
        <v>40</v>
      </c>
      <c r="F31" s="43">
        <v>120</v>
      </c>
      <c r="G31" s="43">
        <v>0.4</v>
      </c>
      <c r="H31" s="43">
        <v>0.4</v>
      </c>
      <c r="I31" s="43">
        <v>9.8000000000000007</v>
      </c>
      <c r="J31" s="43">
        <v>44</v>
      </c>
      <c r="K31" s="44" t="s">
        <v>42</v>
      </c>
      <c r="L31" s="43">
        <v>16.12</v>
      </c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6"/>
      <c r="B33" s="17"/>
      <c r="C33" s="8"/>
      <c r="D33" s="18" t="s">
        <v>32</v>
      </c>
      <c r="E33" s="9"/>
      <c r="F33" s="19">
        <f>SUM(F26:F32)</f>
        <v>645</v>
      </c>
      <c r="G33" s="19">
        <f t="shared" ref="G33" si="4">SUM(G26:G32)</f>
        <v>23.419999999999998</v>
      </c>
      <c r="H33" s="19">
        <f t="shared" ref="H33" si="5">SUM(H26:H32)</f>
        <v>13.92</v>
      </c>
      <c r="I33" s="19">
        <f t="shared" ref="I33" si="6">SUM(I26:I32)</f>
        <v>103.76</v>
      </c>
      <c r="J33" s="19">
        <f t="shared" ref="J33:L33" si="7">SUM(J26:J32)</f>
        <v>668</v>
      </c>
      <c r="K33" s="25"/>
      <c r="L33" s="19">
        <f t="shared" si="7"/>
        <v>82.26</v>
      </c>
    </row>
    <row r="34" spans="1:12" ht="26.4" x14ac:dyDescent="0.3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2" t="s">
        <v>46</v>
      </c>
      <c r="F34" s="43">
        <v>100</v>
      </c>
      <c r="G34" s="43">
        <v>0.83</v>
      </c>
      <c r="H34" s="43">
        <v>0.1</v>
      </c>
      <c r="I34" s="43">
        <v>0.3</v>
      </c>
      <c r="J34" s="43">
        <v>15</v>
      </c>
      <c r="K34" s="44" t="s">
        <v>62</v>
      </c>
      <c r="L34" s="43">
        <v>9.31</v>
      </c>
    </row>
    <row r="35" spans="1:12" ht="14.4" x14ac:dyDescent="0.3">
      <c r="A35" s="14"/>
      <c r="B35" s="15"/>
      <c r="C35" s="11"/>
      <c r="D35" s="7" t="s">
        <v>26</v>
      </c>
      <c r="E35" s="42"/>
      <c r="F35" s="43"/>
      <c r="G35" s="44"/>
      <c r="H35" s="44"/>
      <c r="I35" s="44"/>
      <c r="J35" s="44"/>
      <c r="K35" s="44"/>
      <c r="L35" s="43"/>
    </row>
    <row r="36" spans="1:12" ht="26.4" x14ac:dyDescent="0.3">
      <c r="A36" s="14"/>
      <c r="B36" s="15"/>
      <c r="C36" s="11"/>
      <c r="D36" s="7" t="s">
        <v>27</v>
      </c>
      <c r="E36" s="42" t="s">
        <v>144</v>
      </c>
      <c r="F36" s="43">
        <v>300</v>
      </c>
      <c r="G36" s="43">
        <v>20.95</v>
      </c>
      <c r="H36" s="43">
        <v>7.04</v>
      </c>
      <c r="I36" s="43">
        <v>17.52</v>
      </c>
      <c r="J36" s="43">
        <v>418</v>
      </c>
      <c r="K36" s="44" t="s">
        <v>103</v>
      </c>
      <c r="L36" s="43">
        <v>54.75</v>
      </c>
    </row>
    <row r="37" spans="1:12" ht="14.4" x14ac:dyDescent="0.3">
      <c r="A37" s="23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26.4" x14ac:dyDescent="0.3">
      <c r="A38" s="14"/>
      <c r="B38" s="15"/>
      <c r="C38" s="11"/>
      <c r="D38" s="7" t="s">
        <v>149</v>
      </c>
      <c r="E38" s="42" t="s">
        <v>80</v>
      </c>
      <c r="F38" s="43">
        <v>200</v>
      </c>
      <c r="G38" s="43">
        <v>0.1</v>
      </c>
      <c r="H38" s="43">
        <v>0</v>
      </c>
      <c r="I38" s="43">
        <v>25.2</v>
      </c>
      <c r="J38" s="43">
        <v>96</v>
      </c>
      <c r="K38" s="44" t="s">
        <v>104</v>
      </c>
      <c r="L38" s="43">
        <v>8.06</v>
      </c>
    </row>
    <row r="39" spans="1:12" ht="14.4" x14ac:dyDescent="0.3">
      <c r="A39" s="23"/>
      <c r="B39" s="15"/>
      <c r="C39" s="11"/>
      <c r="D39" s="7" t="s">
        <v>30</v>
      </c>
      <c r="E39" s="42" t="s">
        <v>139</v>
      </c>
      <c r="F39" s="43">
        <v>60</v>
      </c>
      <c r="G39" s="43">
        <v>4.7</v>
      </c>
      <c r="H39" s="43">
        <v>0.62</v>
      </c>
      <c r="I39" s="43">
        <v>29</v>
      </c>
      <c r="J39" s="43">
        <v>142</v>
      </c>
      <c r="K39" s="44" t="s">
        <v>42</v>
      </c>
      <c r="L39" s="43">
        <v>4.1399999999999997</v>
      </c>
    </row>
    <row r="40" spans="1:12" ht="14.4" x14ac:dyDescent="0.3">
      <c r="A40" s="23"/>
      <c r="B40" s="15"/>
      <c r="C40" s="11"/>
      <c r="D40" s="7" t="s">
        <v>31</v>
      </c>
      <c r="E40" s="42" t="s">
        <v>140</v>
      </c>
      <c r="F40" s="43">
        <v>60</v>
      </c>
      <c r="G40" s="43">
        <v>3.36</v>
      </c>
      <c r="H40" s="43">
        <v>0.68</v>
      </c>
      <c r="I40" s="43">
        <v>29.64</v>
      </c>
      <c r="J40" s="43">
        <v>136</v>
      </c>
      <c r="K40" s="44" t="s">
        <v>42</v>
      </c>
      <c r="L40" s="43">
        <v>6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6"/>
      <c r="B43" s="17"/>
      <c r="C43" s="8"/>
      <c r="D43" s="18" t="s">
        <v>32</v>
      </c>
      <c r="E43" s="9"/>
      <c r="F43" s="19">
        <f>SUM(F34:F42)</f>
        <v>720</v>
      </c>
      <c r="G43" s="19">
        <f t="shared" ref="G43" si="8">SUM(G34:G42)</f>
        <v>29.939999999999998</v>
      </c>
      <c r="H43" s="19">
        <f t="shared" ref="H43" si="9">SUM(H34:H42)</f>
        <v>8.44</v>
      </c>
      <c r="I43" s="19">
        <f t="shared" ref="I43" si="10">SUM(I34:I42)</f>
        <v>101.66</v>
      </c>
      <c r="J43" s="19">
        <f t="shared" ref="J43:L43" si="11">SUM(J34:J42)</f>
        <v>807</v>
      </c>
      <c r="K43" s="25"/>
      <c r="L43" s="19">
        <f t="shared" si="11"/>
        <v>82.26</v>
      </c>
    </row>
    <row r="44" spans="1:12" ht="15.75" customHeight="1" thickBot="1" x14ac:dyDescent="0.3">
      <c r="A44" s="33">
        <f>A26</f>
        <v>1</v>
      </c>
      <c r="B44" s="33">
        <f>B26</f>
        <v>2</v>
      </c>
      <c r="C44" s="56" t="s">
        <v>4</v>
      </c>
      <c r="D44" s="57"/>
      <c r="E44" s="31"/>
      <c r="F44" s="32">
        <f>F33+F43</f>
        <v>1365</v>
      </c>
      <c r="G44" s="32">
        <f t="shared" ref="G44" si="12">G33+G43</f>
        <v>53.36</v>
      </c>
      <c r="H44" s="32">
        <f t="shared" ref="H44" si="13">H33+H43</f>
        <v>22.36</v>
      </c>
      <c r="I44" s="32">
        <f t="shared" ref="I44" si="14">I33+I43</f>
        <v>205.42000000000002</v>
      </c>
      <c r="J44" s="32">
        <f t="shared" ref="J44:L44" si="15">J33+J43</f>
        <v>1475</v>
      </c>
      <c r="K44" s="32"/>
      <c r="L44" s="32">
        <f t="shared" si="15"/>
        <v>164.52</v>
      </c>
    </row>
    <row r="45" spans="1:12" ht="52.8" x14ac:dyDescent="0.3">
      <c r="A45" s="20">
        <v>1</v>
      </c>
      <c r="B45" s="21">
        <v>3</v>
      </c>
      <c r="C45" s="22" t="s">
        <v>20</v>
      </c>
      <c r="D45" s="5" t="s">
        <v>21</v>
      </c>
      <c r="E45" s="39" t="s">
        <v>106</v>
      </c>
      <c r="F45" s="40">
        <v>280</v>
      </c>
      <c r="G45" s="40">
        <v>14.51</v>
      </c>
      <c r="H45" s="40">
        <v>18.190000000000001</v>
      </c>
      <c r="I45" s="40">
        <v>47.66</v>
      </c>
      <c r="J45" s="40">
        <v>416</v>
      </c>
      <c r="K45" s="41" t="s">
        <v>107</v>
      </c>
      <c r="L45" s="40">
        <v>59.98</v>
      </c>
    </row>
    <row r="46" spans="1:12" ht="14.4" x14ac:dyDescent="0.3">
      <c r="A46" s="23"/>
      <c r="B46" s="15"/>
      <c r="C46" s="11"/>
    </row>
    <row r="47" spans="1:12" ht="26.4" x14ac:dyDescent="0.3">
      <c r="A47" s="23"/>
      <c r="B47" s="15"/>
      <c r="C47" s="11"/>
      <c r="D47" s="7" t="s">
        <v>22</v>
      </c>
      <c r="E47" s="42" t="s">
        <v>65</v>
      </c>
      <c r="F47" s="43">
        <v>200</v>
      </c>
      <c r="G47" s="43">
        <v>0.31</v>
      </c>
      <c r="H47" s="43">
        <v>0.09</v>
      </c>
      <c r="I47" s="43">
        <v>15</v>
      </c>
      <c r="J47" s="43">
        <v>60</v>
      </c>
      <c r="K47" s="44" t="s">
        <v>66</v>
      </c>
      <c r="L47" s="43">
        <v>5.71</v>
      </c>
    </row>
    <row r="48" spans="1:12" ht="14.4" x14ac:dyDescent="0.3">
      <c r="A48" s="23"/>
      <c r="B48" s="15"/>
      <c r="C48" s="11"/>
      <c r="D48" s="7" t="s">
        <v>148</v>
      </c>
      <c r="E48" s="42" t="s">
        <v>139</v>
      </c>
      <c r="F48" s="43">
        <v>30</v>
      </c>
      <c r="G48" s="43">
        <v>2.35</v>
      </c>
      <c r="H48" s="43">
        <v>0.31</v>
      </c>
      <c r="I48" s="43">
        <v>14.5</v>
      </c>
      <c r="J48" s="43">
        <v>71</v>
      </c>
      <c r="K48" s="44" t="s">
        <v>42</v>
      </c>
      <c r="L48" s="43">
        <v>2.0699999999999998</v>
      </c>
    </row>
    <row r="49" spans="1:12" ht="14.4" x14ac:dyDescent="0.3">
      <c r="A49" s="23"/>
      <c r="B49" s="15"/>
      <c r="C49" s="11"/>
      <c r="D49" s="7" t="s">
        <v>31</v>
      </c>
      <c r="E49" s="42" t="s">
        <v>140</v>
      </c>
      <c r="F49" s="43">
        <v>30</v>
      </c>
      <c r="G49" s="43">
        <v>1.68</v>
      </c>
      <c r="H49" s="43">
        <v>0.34</v>
      </c>
      <c r="I49" s="43">
        <v>14.82</v>
      </c>
      <c r="J49" s="43">
        <v>68</v>
      </c>
      <c r="K49" s="44" t="s">
        <v>42</v>
      </c>
      <c r="L49" s="43">
        <v>3</v>
      </c>
    </row>
    <row r="50" spans="1:12" ht="14.4" x14ac:dyDescent="0.3">
      <c r="A50" s="23"/>
      <c r="B50" s="15"/>
      <c r="C50" s="11"/>
      <c r="D50" s="7" t="s">
        <v>23</v>
      </c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51" t="s">
        <v>52</v>
      </c>
      <c r="E51" s="42" t="s">
        <v>105</v>
      </c>
      <c r="F51" s="43">
        <v>100</v>
      </c>
      <c r="G51" s="43">
        <v>1.1000000000000001</v>
      </c>
      <c r="H51" s="43">
        <v>0.32</v>
      </c>
      <c r="I51" s="43">
        <v>4.16</v>
      </c>
      <c r="J51" s="43">
        <v>24</v>
      </c>
      <c r="K51" s="44" t="s">
        <v>45</v>
      </c>
      <c r="L51" s="43">
        <v>11.5</v>
      </c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4"/>
      <c r="B53" s="17"/>
      <c r="C53" s="8"/>
      <c r="D53" s="18" t="s">
        <v>32</v>
      </c>
      <c r="E53" s="9"/>
      <c r="F53" s="19">
        <f>SUM(F45:F52)</f>
        <v>640</v>
      </c>
      <c r="G53" s="19">
        <f t="shared" ref="G53" si="16">SUM(G45:G52)</f>
        <v>19.950000000000003</v>
      </c>
      <c r="H53" s="19">
        <f t="shared" ref="H53" si="17">SUM(H45:H52)</f>
        <v>19.25</v>
      </c>
      <c r="I53" s="19">
        <f t="shared" ref="I53" si="18">SUM(I45:I52)</f>
        <v>96.139999999999986</v>
      </c>
      <c r="J53" s="19">
        <f t="shared" ref="J53:L53" si="19">SUM(J45:J52)</f>
        <v>639</v>
      </c>
      <c r="K53" s="25"/>
      <c r="L53" s="19">
        <f t="shared" si="19"/>
        <v>82.259999999999991</v>
      </c>
    </row>
    <row r="54" spans="1:12" ht="14.4" x14ac:dyDescent="0.3">
      <c r="A54" s="26">
        <f>A45</f>
        <v>1</v>
      </c>
      <c r="B54" s="13">
        <f>B45</f>
        <v>3</v>
      </c>
      <c r="C54" s="10" t="s">
        <v>24</v>
      </c>
      <c r="D54" s="7" t="s">
        <v>25</v>
      </c>
      <c r="E54" s="42" t="s">
        <v>61</v>
      </c>
      <c r="F54" s="43">
        <v>100</v>
      </c>
      <c r="G54" s="43">
        <v>1.3</v>
      </c>
      <c r="H54" s="43">
        <v>0</v>
      </c>
      <c r="I54" s="43">
        <v>5.66</v>
      </c>
      <c r="J54" s="43">
        <v>28</v>
      </c>
      <c r="K54" s="44" t="s">
        <v>45</v>
      </c>
      <c r="L54" s="43">
        <v>12.5</v>
      </c>
    </row>
    <row r="55" spans="1:12" ht="14.4" x14ac:dyDescent="0.3">
      <c r="A55" s="23"/>
      <c r="B55" s="15"/>
      <c r="C55" s="11"/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27</v>
      </c>
      <c r="E56" s="42" t="s">
        <v>108</v>
      </c>
      <c r="F56" s="43">
        <v>100</v>
      </c>
      <c r="G56" s="43">
        <v>16.739999999999998</v>
      </c>
      <c r="H56" s="43">
        <v>15.88</v>
      </c>
      <c r="I56" s="43">
        <v>6.66</v>
      </c>
      <c r="J56" s="43">
        <v>237</v>
      </c>
      <c r="K56" s="44" t="s">
        <v>109</v>
      </c>
      <c r="L56" s="43">
        <v>35.700000000000003</v>
      </c>
    </row>
    <row r="57" spans="1:12" ht="14.4" x14ac:dyDescent="0.3">
      <c r="A57" s="23"/>
      <c r="B57" s="15"/>
      <c r="C57" s="11"/>
      <c r="D57" s="7" t="s">
        <v>28</v>
      </c>
      <c r="E57" s="42" t="s">
        <v>110</v>
      </c>
      <c r="F57" s="43">
        <v>200</v>
      </c>
      <c r="G57" s="43">
        <v>9.9600000000000009</v>
      </c>
      <c r="H57" s="43">
        <v>7.8</v>
      </c>
      <c r="I57" s="43">
        <v>51.36</v>
      </c>
      <c r="J57" s="43">
        <v>316</v>
      </c>
      <c r="K57" s="44" t="s">
        <v>111</v>
      </c>
      <c r="L57" s="43">
        <v>13.55</v>
      </c>
    </row>
    <row r="58" spans="1:12" ht="26.4" x14ac:dyDescent="0.3">
      <c r="A58" s="23"/>
      <c r="B58" s="15"/>
      <c r="C58" s="11"/>
      <c r="D58" s="7" t="s">
        <v>149</v>
      </c>
      <c r="E58" s="42" t="s">
        <v>72</v>
      </c>
      <c r="F58" s="43">
        <v>200</v>
      </c>
      <c r="G58" s="43">
        <v>0.52</v>
      </c>
      <c r="H58" s="43">
        <v>0.18</v>
      </c>
      <c r="I58" s="43">
        <v>28.86</v>
      </c>
      <c r="J58" s="43">
        <v>123</v>
      </c>
      <c r="K58" s="44" t="s">
        <v>73</v>
      </c>
      <c r="L58" s="43">
        <v>10.37</v>
      </c>
    </row>
    <row r="59" spans="1:12" ht="15" customHeight="1" x14ac:dyDescent="0.3">
      <c r="A59" s="23"/>
      <c r="B59" s="15"/>
      <c r="C59" s="11"/>
      <c r="D59" s="7" t="s">
        <v>30</v>
      </c>
      <c r="E59" s="42" t="s">
        <v>139</v>
      </c>
      <c r="F59" s="43">
        <v>60</v>
      </c>
      <c r="G59" s="43">
        <v>4.7</v>
      </c>
      <c r="H59" s="43">
        <v>0.62</v>
      </c>
      <c r="I59" s="43">
        <v>29</v>
      </c>
      <c r="J59" s="43">
        <v>142</v>
      </c>
      <c r="K59" s="44" t="s">
        <v>42</v>
      </c>
      <c r="L59" s="43">
        <v>4.1399999999999997</v>
      </c>
    </row>
    <row r="60" spans="1:12" ht="14.4" x14ac:dyDescent="0.3">
      <c r="A60" s="23"/>
      <c r="B60" s="15"/>
      <c r="C60" s="11"/>
      <c r="D60" s="7" t="s">
        <v>31</v>
      </c>
      <c r="E60" s="42" t="s">
        <v>140</v>
      </c>
      <c r="F60" s="43">
        <v>60</v>
      </c>
      <c r="G60" s="43">
        <v>3.36</v>
      </c>
      <c r="H60" s="43">
        <v>0.68</v>
      </c>
      <c r="I60" s="43">
        <v>29.64</v>
      </c>
      <c r="J60" s="43">
        <v>136</v>
      </c>
      <c r="K60" s="44" t="s">
        <v>42</v>
      </c>
      <c r="L60" s="43">
        <v>6</v>
      </c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32</v>
      </c>
      <c r="E63" s="9"/>
      <c r="F63" s="19">
        <f>SUM(F54:F62)</f>
        <v>720</v>
      </c>
      <c r="G63" s="19">
        <f t="shared" ref="G63" si="20">SUM(G54:G62)</f>
        <v>36.58</v>
      </c>
      <c r="H63" s="19">
        <f t="shared" ref="H63" si="21">SUM(H54:H62)</f>
        <v>25.16</v>
      </c>
      <c r="I63" s="19">
        <f t="shared" ref="I63" si="22">SUM(I54:I62)</f>
        <v>151.18</v>
      </c>
      <c r="J63" s="19">
        <f t="shared" ref="J63:L63" si="23">SUM(J54:J62)</f>
        <v>982</v>
      </c>
      <c r="K63" s="25"/>
      <c r="L63" s="19">
        <f t="shared" si="23"/>
        <v>82.26</v>
      </c>
    </row>
    <row r="64" spans="1:12" ht="15.75" customHeight="1" thickBot="1" x14ac:dyDescent="0.3">
      <c r="A64" s="29">
        <f>A45</f>
        <v>1</v>
      </c>
      <c r="B64" s="30">
        <f>B45</f>
        <v>3</v>
      </c>
      <c r="C64" s="56" t="s">
        <v>4</v>
      </c>
      <c r="D64" s="57"/>
      <c r="E64" s="31"/>
      <c r="F64" s="32">
        <f>F53+F63</f>
        <v>1360</v>
      </c>
      <c r="G64" s="32">
        <f t="shared" ref="G64" si="24">G53+G63</f>
        <v>56.53</v>
      </c>
      <c r="H64" s="32">
        <f t="shared" ref="H64" si="25">H53+H63</f>
        <v>44.41</v>
      </c>
      <c r="I64" s="32">
        <f t="shared" ref="I64" si="26">I53+I63</f>
        <v>247.32</v>
      </c>
      <c r="J64" s="32">
        <f t="shared" ref="J64:L64" si="27">J53+J63</f>
        <v>1621</v>
      </c>
      <c r="K64" s="32"/>
      <c r="L64" s="32">
        <f t="shared" si="27"/>
        <v>164.51999999999998</v>
      </c>
    </row>
    <row r="65" spans="1:12" ht="26.4" x14ac:dyDescent="0.3">
      <c r="A65" s="20">
        <v>1</v>
      </c>
      <c r="B65" s="21">
        <v>4</v>
      </c>
      <c r="C65" s="22" t="s">
        <v>20</v>
      </c>
      <c r="D65" s="5" t="s">
        <v>21</v>
      </c>
      <c r="E65" s="39" t="s">
        <v>57</v>
      </c>
      <c r="F65" s="40">
        <v>220</v>
      </c>
      <c r="G65" s="40">
        <v>10.220000000000001</v>
      </c>
      <c r="H65" s="40">
        <v>18.21</v>
      </c>
      <c r="I65" s="40">
        <v>1.93</v>
      </c>
      <c r="J65" s="40">
        <v>352</v>
      </c>
      <c r="K65" s="41" t="s">
        <v>58</v>
      </c>
      <c r="L65" s="40">
        <v>35.840000000000003</v>
      </c>
    </row>
    <row r="66" spans="1:12" ht="14.4" x14ac:dyDescent="0.3">
      <c r="A66" s="23"/>
      <c r="B66" s="15"/>
      <c r="C66" s="11"/>
      <c r="D66" s="51"/>
      <c r="E66" s="42"/>
      <c r="F66" s="43"/>
      <c r="G66" s="43"/>
      <c r="H66" s="43"/>
      <c r="I66" s="43"/>
      <c r="J66" s="43"/>
      <c r="K66" s="44"/>
      <c r="L66" s="43"/>
    </row>
    <row r="67" spans="1:12" ht="26.4" x14ac:dyDescent="0.3">
      <c r="A67" s="23"/>
      <c r="B67" s="15"/>
      <c r="C67" s="11"/>
      <c r="D67" s="7" t="s">
        <v>22</v>
      </c>
      <c r="E67" s="42" t="s">
        <v>59</v>
      </c>
      <c r="F67" s="43">
        <v>200</v>
      </c>
      <c r="G67" s="43">
        <v>3.78</v>
      </c>
      <c r="H67" s="43">
        <v>0.67</v>
      </c>
      <c r="I67" s="43">
        <v>26</v>
      </c>
      <c r="J67" s="43">
        <v>125</v>
      </c>
      <c r="K67" s="44" t="s">
        <v>60</v>
      </c>
      <c r="L67" s="43">
        <v>13.59</v>
      </c>
    </row>
    <row r="68" spans="1:12" ht="15" customHeight="1" x14ac:dyDescent="0.3">
      <c r="A68" s="23"/>
      <c r="B68" s="15"/>
      <c r="C68" s="11"/>
      <c r="D68" s="7" t="s">
        <v>148</v>
      </c>
      <c r="E68" s="42" t="s">
        <v>139</v>
      </c>
      <c r="F68" s="43">
        <v>30</v>
      </c>
      <c r="G68" s="43">
        <v>2.35</v>
      </c>
      <c r="H68" s="43">
        <v>0.31</v>
      </c>
      <c r="I68" s="43">
        <v>14.5</v>
      </c>
      <c r="J68" s="43">
        <v>71</v>
      </c>
      <c r="K68" s="44" t="s">
        <v>42</v>
      </c>
      <c r="L68" s="43">
        <v>2.0699999999999998</v>
      </c>
    </row>
    <row r="69" spans="1:12" ht="14.4" x14ac:dyDescent="0.3">
      <c r="A69" s="23"/>
      <c r="B69" s="15"/>
      <c r="C69" s="11"/>
      <c r="D69" s="7" t="s">
        <v>31</v>
      </c>
      <c r="E69" s="42" t="s">
        <v>140</v>
      </c>
      <c r="F69" s="43">
        <v>30</v>
      </c>
      <c r="G69" s="43">
        <v>1.68</v>
      </c>
      <c r="H69" s="43">
        <v>0.34</v>
      </c>
      <c r="I69" s="43">
        <v>14.82</v>
      </c>
      <c r="J69" s="43">
        <v>68</v>
      </c>
      <c r="K69" s="44" t="s">
        <v>42</v>
      </c>
      <c r="L69" s="43">
        <v>3</v>
      </c>
    </row>
    <row r="70" spans="1:12" ht="14.4" x14ac:dyDescent="0.3">
      <c r="A70" s="23"/>
      <c r="B70" s="15"/>
      <c r="C70" s="11"/>
      <c r="D70" s="7" t="s">
        <v>23</v>
      </c>
      <c r="E70" s="42" t="s">
        <v>112</v>
      </c>
      <c r="F70" s="43">
        <v>180</v>
      </c>
      <c r="G70" s="43">
        <v>1.5</v>
      </c>
      <c r="H70" s="43">
        <v>0.51</v>
      </c>
      <c r="I70" s="43">
        <v>21</v>
      </c>
      <c r="J70" s="43">
        <v>95</v>
      </c>
      <c r="K70" s="44" t="s">
        <v>42</v>
      </c>
      <c r="L70" s="43">
        <v>27.76</v>
      </c>
    </row>
    <row r="71" spans="1:12" ht="14.4" x14ac:dyDescent="0.3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4"/>
      <c r="B73" s="17"/>
      <c r="C73" s="8"/>
      <c r="D73" s="18" t="s">
        <v>32</v>
      </c>
      <c r="E73" s="9"/>
      <c r="F73" s="19">
        <f>SUM(F65:F72)</f>
        <v>660</v>
      </c>
      <c r="G73" s="19">
        <f t="shared" ref="G73" si="28">SUM(G65:G72)</f>
        <v>19.53</v>
      </c>
      <c r="H73" s="19">
        <f t="shared" ref="H73" si="29">SUM(H65:H72)</f>
        <v>20.040000000000003</v>
      </c>
      <c r="I73" s="19">
        <f t="shared" ref="I73" si="30">SUM(I65:I72)</f>
        <v>78.25</v>
      </c>
      <c r="J73" s="19">
        <f t="shared" ref="J73:L73" si="31">SUM(J65:J72)</f>
        <v>711</v>
      </c>
      <c r="K73" s="25"/>
      <c r="L73" s="19">
        <f t="shared" si="31"/>
        <v>82.26</v>
      </c>
    </row>
    <row r="74" spans="1:12" ht="25.5" customHeight="1" x14ac:dyDescent="0.3">
      <c r="A74" s="26">
        <f>A65</f>
        <v>1</v>
      </c>
      <c r="B74" s="13">
        <f>B65</f>
        <v>4</v>
      </c>
      <c r="C74" s="10" t="s">
        <v>24</v>
      </c>
      <c r="D74" s="7" t="s">
        <v>25</v>
      </c>
      <c r="E74" s="42" t="s">
        <v>46</v>
      </c>
      <c r="F74" s="43">
        <v>100</v>
      </c>
      <c r="G74" s="43">
        <v>0.83</v>
      </c>
      <c r="H74" s="43">
        <v>0.1</v>
      </c>
      <c r="I74" s="43">
        <v>3</v>
      </c>
      <c r="J74" s="43">
        <v>15</v>
      </c>
      <c r="K74" s="44" t="s">
        <v>62</v>
      </c>
      <c r="L74" s="43">
        <v>9.31</v>
      </c>
    </row>
    <row r="75" spans="1:12" ht="14.4" x14ac:dyDescent="0.3">
      <c r="A75" s="23"/>
      <c r="B75" s="15"/>
      <c r="C75" s="11"/>
      <c r="D75" s="7" t="s">
        <v>26</v>
      </c>
      <c r="E75" s="42"/>
      <c r="F75" s="43"/>
      <c r="G75" s="43"/>
      <c r="H75" s="43"/>
      <c r="I75" s="43"/>
      <c r="J75" s="43"/>
      <c r="K75" s="44"/>
      <c r="L75" s="43"/>
    </row>
    <row r="76" spans="1:12" ht="26.4" x14ac:dyDescent="0.3">
      <c r="A76" s="23"/>
      <c r="B76" s="15"/>
      <c r="C76" s="11"/>
      <c r="D76" s="7" t="s">
        <v>27</v>
      </c>
      <c r="E76" s="42" t="s">
        <v>95</v>
      </c>
      <c r="F76" s="43">
        <v>130</v>
      </c>
      <c r="G76" s="43">
        <v>11.8</v>
      </c>
      <c r="H76" s="43">
        <v>6.2</v>
      </c>
      <c r="I76" s="43">
        <v>3</v>
      </c>
      <c r="J76" s="43">
        <v>152</v>
      </c>
      <c r="K76" s="44" t="s">
        <v>113</v>
      </c>
      <c r="L76" s="43">
        <v>36.409999999999997</v>
      </c>
    </row>
    <row r="77" spans="1:12" ht="26.4" x14ac:dyDescent="0.3">
      <c r="A77" s="23"/>
      <c r="B77" s="15"/>
      <c r="C77" s="11"/>
      <c r="D77" s="7" t="s">
        <v>28</v>
      </c>
      <c r="E77" s="42" t="s">
        <v>114</v>
      </c>
      <c r="F77" s="43">
        <v>200</v>
      </c>
      <c r="G77" s="43">
        <v>4.38</v>
      </c>
      <c r="H77" s="43">
        <v>12.21</v>
      </c>
      <c r="I77" s="43">
        <v>30.28</v>
      </c>
      <c r="J77" s="43">
        <v>231</v>
      </c>
      <c r="K77" s="44" t="s">
        <v>115</v>
      </c>
      <c r="L77" s="43">
        <v>22.76</v>
      </c>
    </row>
    <row r="78" spans="1:12" ht="26.4" x14ac:dyDescent="0.3">
      <c r="A78" s="14"/>
      <c r="B78" s="15"/>
      <c r="C78" s="11"/>
      <c r="D78" s="7" t="s">
        <v>149</v>
      </c>
      <c r="E78" s="42" t="s">
        <v>89</v>
      </c>
      <c r="F78" s="43">
        <v>222</v>
      </c>
      <c r="G78" s="43">
        <v>0.53</v>
      </c>
      <c r="H78" s="43">
        <v>0</v>
      </c>
      <c r="I78" s="43">
        <v>9.8699999999999992</v>
      </c>
      <c r="J78" s="43">
        <v>42</v>
      </c>
      <c r="K78" s="44" t="s">
        <v>88</v>
      </c>
      <c r="L78" s="43">
        <v>3.64</v>
      </c>
    </row>
    <row r="79" spans="1:12" ht="15" customHeight="1" x14ac:dyDescent="0.3">
      <c r="A79" s="23"/>
      <c r="B79" s="15"/>
      <c r="C79" s="11"/>
      <c r="D79" s="7" t="s">
        <v>30</v>
      </c>
      <c r="E79" s="42" t="s">
        <v>139</v>
      </c>
      <c r="F79" s="43">
        <v>60</v>
      </c>
      <c r="G79" s="43">
        <v>4.7</v>
      </c>
      <c r="H79" s="43">
        <v>0.62</v>
      </c>
      <c r="I79" s="43">
        <v>29</v>
      </c>
      <c r="J79" s="43">
        <v>142</v>
      </c>
      <c r="K79" s="44" t="s">
        <v>42</v>
      </c>
      <c r="L79" s="43">
        <v>4.1399999999999997</v>
      </c>
    </row>
    <row r="80" spans="1:12" ht="14.4" x14ac:dyDescent="0.3">
      <c r="A80" s="23"/>
      <c r="B80" s="15"/>
      <c r="C80" s="11"/>
      <c r="D80" s="7" t="s">
        <v>31</v>
      </c>
      <c r="E80" s="42" t="s">
        <v>140</v>
      </c>
      <c r="F80" s="43">
        <v>60</v>
      </c>
      <c r="G80" s="43">
        <v>3.36</v>
      </c>
      <c r="H80" s="43">
        <v>0.68</v>
      </c>
      <c r="I80" s="43">
        <v>29.64</v>
      </c>
      <c r="J80" s="43">
        <v>136</v>
      </c>
      <c r="K80" s="44" t="s">
        <v>42</v>
      </c>
      <c r="L80" s="43">
        <v>6</v>
      </c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4"/>
      <c r="B83" s="17"/>
      <c r="C83" s="8"/>
      <c r="D83" s="18" t="s">
        <v>32</v>
      </c>
      <c r="E83" s="9"/>
      <c r="F83" s="19">
        <f>SUM(F74:F82)</f>
        <v>772</v>
      </c>
      <c r="G83" s="19">
        <f t="shared" ref="G83" si="32">SUM(G74:G82)</f>
        <v>25.6</v>
      </c>
      <c r="H83" s="19">
        <f t="shared" ref="H83" si="33">SUM(H74:H82)</f>
        <v>19.810000000000002</v>
      </c>
      <c r="I83" s="19">
        <f t="shared" ref="I83" si="34">SUM(I74:I82)</f>
        <v>104.79</v>
      </c>
      <c r="J83" s="19">
        <f t="shared" ref="J83:L83" si="35">SUM(J74:J82)</f>
        <v>718</v>
      </c>
      <c r="K83" s="25"/>
      <c r="L83" s="19">
        <f t="shared" si="35"/>
        <v>82.26</v>
      </c>
    </row>
    <row r="84" spans="1:12" ht="15.75" customHeight="1" thickBot="1" x14ac:dyDescent="0.3">
      <c r="A84" s="29">
        <f>A65</f>
        <v>1</v>
      </c>
      <c r="B84" s="30">
        <f>B65</f>
        <v>4</v>
      </c>
      <c r="C84" s="56" t="s">
        <v>4</v>
      </c>
      <c r="D84" s="57"/>
      <c r="E84" s="31"/>
      <c r="F84" s="32">
        <f>F73+F83</f>
        <v>1432</v>
      </c>
      <c r="G84" s="32">
        <f t="shared" ref="G84" si="36">G73+G83</f>
        <v>45.13</v>
      </c>
      <c r="H84" s="32">
        <f t="shared" ref="H84" si="37">H73+H83</f>
        <v>39.850000000000009</v>
      </c>
      <c r="I84" s="32">
        <f t="shared" ref="I84" si="38">I73+I83</f>
        <v>183.04000000000002</v>
      </c>
      <c r="J84" s="32">
        <f t="shared" ref="J84:L84" si="39">J73+J83</f>
        <v>1429</v>
      </c>
      <c r="K84" s="32"/>
      <c r="L84" s="32">
        <f t="shared" si="39"/>
        <v>164.52</v>
      </c>
    </row>
    <row r="85" spans="1:12" ht="26.4" x14ac:dyDescent="0.3">
      <c r="A85" s="20">
        <v>1</v>
      </c>
      <c r="B85" s="21">
        <v>5</v>
      </c>
      <c r="C85" s="22" t="s">
        <v>20</v>
      </c>
      <c r="D85" s="5" t="s">
        <v>21</v>
      </c>
      <c r="E85" s="39" t="s">
        <v>63</v>
      </c>
      <c r="F85" s="40">
        <v>210</v>
      </c>
      <c r="G85" s="40">
        <v>7.31</v>
      </c>
      <c r="H85" s="40">
        <v>10.98</v>
      </c>
      <c r="I85" s="40">
        <v>39.200000000000003</v>
      </c>
      <c r="J85" s="40">
        <v>286</v>
      </c>
      <c r="K85" s="41" t="s">
        <v>64</v>
      </c>
      <c r="L85" s="40">
        <v>19.45</v>
      </c>
    </row>
    <row r="86" spans="1:12" ht="14.4" x14ac:dyDescent="0.3">
      <c r="A86" s="23"/>
      <c r="B86" s="15"/>
      <c r="C86" s="11"/>
    </row>
    <row r="87" spans="1:12" ht="26.4" x14ac:dyDescent="0.3">
      <c r="A87" s="23"/>
      <c r="B87" s="15"/>
      <c r="C87" s="11"/>
      <c r="D87" s="7" t="s">
        <v>22</v>
      </c>
      <c r="E87" s="42" t="s">
        <v>78</v>
      </c>
      <c r="F87" s="43">
        <v>200</v>
      </c>
      <c r="G87" s="43">
        <v>0.25</v>
      </c>
      <c r="H87" s="43">
        <v>0.06</v>
      </c>
      <c r="I87" s="43">
        <v>6.82</v>
      </c>
      <c r="J87" s="43">
        <v>60</v>
      </c>
      <c r="K87" s="44" t="s">
        <v>116</v>
      </c>
      <c r="L87" s="43">
        <v>8.48</v>
      </c>
    </row>
    <row r="88" spans="1:12" ht="15" customHeight="1" x14ac:dyDescent="0.3">
      <c r="A88" s="23"/>
      <c r="B88" s="15"/>
      <c r="C88" s="11"/>
      <c r="D88" s="7" t="s">
        <v>148</v>
      </c>
      <c r="E88" s="42" t="s">
        <v>139</v>
      </c>
      <c r="F88" s="43">
        <v>30</v>
      </c>
      <c r="G88" s="43">
        <v>2.35</v>
      </c>
      <c r="H88" s="43">
        <v>0.31</v>
      </c>
      <c r="I88" s="43">
        <v>14.5</v>
      </c>
      <c r="J88" s="43">
        <v>71</v>
      </c>
      <c r="K88" s="44" t="s">
        <v>42</v>
      </c>
      <c r="L88" s="43">
        <v>2.0699999999999998</v>
      </c>
    </row>
    <row r="89" spans="1:12" ht="14.4" x14ac:dyDescent="0.3">
      <c r="A89" s="23"/>
      <c r="B89" s="15"/>
      <c r="C89" s="11"/>
      <c r="D89" s="7" t="s">
        <v>31</v>
      </c>
      <c r="E89" s="42" t="s">
        <v>140</v>
      </c>
      <c r="F89" s="43">
        <v>30</v>
      </c>
      <c r="G89" s="43">
        <v>1.68</v>
      </c>
      <c r="H89" s="43">
        <v>0.34</v>
      </c>
      <c r="I89" s="43">
        <v>14.82</v>
      </c>
      <c r="J89" s="43">
        <v>68</v>
      </c>
      <c r="K89" s="44" t="s">
        <v>42</v>
      </c>
      <c r="L89" s="43">
        <v>3</v>
      </c>
    </row>
    <row r="90" spans="1:12" ht="14.4" x14ac:dyDescent="0.3">
      <c r="A90" s="23"/>
      <c r="B90" s="15"/>
      <c r="C90" s="11"/>
      <c r="D90" s="51" t="s">
        <v>44</v>
      </c>
      <c r="E90" s="42" t="s">
        <v>94</v>
      </c>
      <c r="F90" s="43">
        <v>40</v>
      </c>
      <c r="G90" s="43">
        <v>6.96</v>
      </c>
      <c r="H90" s="43">
        <v>8.85</v>
      </c>
      <c r="I90" s="43">
        <v>0</v>
      </c>
      <c r="J90" s="43">
        <v>108</v>
      </c>
      <c r="K90" s="44" t="s">
        <v>43</v>
      </c>
      <c r="L90" s="43">
        <v>19.77</v>
      </c>
    </row>
    <row r="91" spans="1:12" ht="14.4" x14ac:dyDescent="0.3">
      <c r="A91" s="23"/>
      <c r="B91" s="15"/>
      <c r="C91" s="11"/>
      <c r="D91" s="7" t="s">
        <v>23</v>
      </c>
      <c r="E91" s="42" t="s">
        <v>53</v>
      </c>
      <c r="F91" s="43">
        <v>120</v>
      </c>
      <c r="G91" s="43">
        <v>0.8</v>
      </c>
      <c r="H91" s="43">
        <v>0.2</v>
      </c>
      <c r="I91" s="43">
        <v>22.5</v>
      </c>
      <c r="J91" s="43">
        <v>98</v>
      </c>
      <c r="K91" s="44"/>
      <c r="L91" s="43">
        <v>29.49</v>
      </c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4"/>
      <c r="B93" s="17"/>
      <c r="C93" s="8"/>
      <c r="D93" s="18" t="s">
        <v>32</v>
      </c>
      <c r="E93" s="9"/>
      <c r="F93" s="19">
        <f>SUM(F85:F92)</f>
        <v>630</v>
      </c>
      <c r="G93" s="19">
        <f t="shared" ref="G93" si="40">SUM(G85:G92)</f>
        <v>19.350000000000001</v>
      </c>
      <c r="H93" s="19">
        <f t="shared" ref="H93" si="41">SUM(H85:H92)</f>
        <v>20.74</v>
      </c>
      <c r="I93" s="19">
        <f t="shared" ref="I93" si="42">SUM(I85:I92)</f>
        <v>97.84</v>
      </c>
      <c r="J93" s="19">
        <f t="shared" ref="J93:L93" si="43">SUM(J85:J92)</f>
        <v>691</v>
      </c>
      <c r="K93" s="25"/>
      <c r="L93" s="19">
        <f t="shared" si="43"/>
        <v>82.259999999999991</v>
      </c>
    </row>
    <row r="94" spans="1:12" ht="14.4" x14ac:dyDescent="0.3">
      <c r="A94" s="26">
        <f>A85</f>
        <v>1</v>
      </c>
      <c r="B94" s="13">
        <f>B85</f>
        <v>5</v>
      </c>
      <c r="C94" s="10" t="s">
        <v>24</v>
      </c>
      <c r="D94" s="7" t="s">
        <v>25</v>
      </c>
      <c r="E94" s="42" t="s">
        <v>61</v>
      </c>
      <c r="F94" s="43">
        <v>100</v>
      </c>
      <c r="G94" s="43">
        <v>1.3</v>
      </c>
      <c r="H94" s="43">
        <v>0</v>
      </c>
      <c r="I94" s="43">
        <v>5.66</v>
      </c>
      <c r="J94" s="43">
        <v>28</v>
      </c>
      <c r="K94" s="44" t="s">
        <v>45</v>
      </c>
      <c r="L94" s="43">
        <v>12.5</v>
      </c>
    </row>
    <row r="95" spans="1:12" ht="14.4" x14ac:dyDescent="0.3">
      <c r="A95" s="23"/>
      <c r="B95" s="15"/>
      <c r="C95" s="11"/>
      <c r="D95" s="7" t="s">
        <v>26</v>
      </c>
      <c r="E95" s="42"/>
      <c r="F95" s="43"/>
      <c r="G95" s="43"/>
      <c r="H95" s="43"/>
      <c r="I95" s="43"/>
      <c r="J95" s="43"/>
      <c r="K95" s="44"/>
      <c r="L95" s="43"/>
    </row>
    <row r="96" spans="1:12" ht="26.4" x14ac:dyDescent="0.3">
      <c r="A96" s="23"/>
      <c r="B96" s="15"/>
      <c r="C96" s="11"/>
      <c r="D96" s="7" t="s">
        <v>27</v>
      </c>
      <c r="E96" s="42" t="s">
        <v>117</v>
      </c>
      <c r="F96" s="43">
        <v>110</v>
      </c>
      <c r="G96" s="43">
        <v>6.4</v>
      </c>
      <c r="H96" s="43">
        <v>7.15</v>
      </c>
      <c r="I96" s="43">
        <v>8.39</v>
      </c>
      <c r="J96" s="43">
        <v>144</v>
      </c>
      <c r="K96" s="44" t="s">
        <v>118</v>
      </c>
      <c r="L96" s="43">
        <v>39.22</v>
      </c>
    </row>
    <row r="97" spans="1:12" ht="26.4" x14ac:dyDescent="0.3">
      <c r="A97" s="23"/>
      <c r="B97" s="15"/>
      <c r="C97" s="11"/>
      <c r="D97" s="7" t="s">
        <v>28</v>
      </c>
      <c r="E97" s="42" t="s">
        <v>119</v>
      </c>
      <c r="F97" s="43">
        <v>210</v>
      </c>
      <c r="G97" s="43">
        <v>9.1</v>
      </c>
      <c r="H97" s="43">
        <v>3.43</v>
      </c>
      <c r="I97" s="43">
        <v>20.66</v>
      </c>
      <c r="J97" s="43">
        <v>180</v>
      </c>
      <c r="K97" s="44" t="s">
        <v>120</v>
      </c>
      <c r="L97" s="43">
        <v>12.7</v>
      </c>
    </row>
    <row r="98" spans="1:12" ht="26.4" x14ac:dyDescent="0.3">
      <c r="A98" s="23"/>
      <c r="B98" s="15"/>
      <c r="C98" s="11"/>
      <c r="D98" s="7" t="s">
        <v>149</v>
      </c>
      <c r="E98" s="42" t="s">
        <v>67</v>
      </c>
      <c r="F98" s="43">
        <v>200</v>
      </c>
      <c r="G98" s="43">
        <v>0.68</v>
      </c>
      <c r="H98" s="43">
        <v>0.28000000000000003</v>
      </c>
      <c r="I98" s="43">
        <v>20.78</v>
      </c>
      <c r="J98" s="43">
        <v>108</v>
      </c>
      <c r="K98" s="44" t="s">
        <v>68</v>
      </c>
      <c r="L98" s="43">
        <v>7.7</v>
      </c>
    </row>
    <row r="99" spans="1:12" ht="15" customHeight="1" x14ac:dyDescent="0.3">
      <c r="A99" s="23"/>
      <c r="B99" s="15"/>
      <c r="C99" s="11"/>
      <c r="D99" s="7" t="s">
        <v>30</v>
      </c>
      <c r="E99" s="42" t="s">
        <v>139</v>
      </c>
      <c r="F99" s="43">
        <v>60</v>
      </c>
      <c r="G99" s="43">
        <v>4.7</v>
      </c>
      <c r="H99" s="43">
        <v>0.62</v>
      </c>
      <c r="I99" s="43">
        <v>29</v>
      </c>
      <c r="J99" s="43">
        <v>142</v>
      </c>
      <c r="K99" s="44" t="s">
        <v>42</v>
      </c>
      <c r="L99" s="43">
        <v>4.1399999999999997</v>
      </c>
    </row>
    <row r="100" spans="1:12" ht="14.4" x14ac:dyDescent="0.3">
      <c r="A100" s="23"/>
      <c r="B100" s="15"/>
      <c r="C100" s="11"/>
      <c r="D100" s="7" t="s">
        <v>31</v>
      </c>
      <c r="E100" s="42" t="s">
        <v>140</v>
      </c>
      <c r="F100" s="43">
        <v>60</v>
      </c>
      <c r="G100" s="43">
        <v>3.36</v>
      </c>
      <c r="H100" s="43">
        <v>0.68</v>
      </c>
      <c r="I100" s="43">
        <v>29.64</v>
      </c>
      <c r="J100" s="43">
        <v>136</v>
      </c>
      <c r="K100" s="44" t="s">
        <v>42</v>
      </c>
      <c r="L100" s="43">
        <v>6</v>
      </c>
    </row>
    <row r="101" spans="1:12" ht="14.4" x14ac:dyDescent="0.3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4"/>
      <c r="B103" s="17"/>
      <c r="C103" s="8"/>
      <c r="D103" s="18" t="s">
        <v>32</v>
      </c>
      <c r="E103" s="9"/>
      <c r="F103" s="19">
        <f>SUM(F94:F102)</f>
        <v>740</v>
      </c>
      <c r="G103" s="19">
        <f t="shared" ref="G103" si="44">SUM(G94:G102)</f>
        <v>25.54</v>
      </c>
      <c r="H103" s="19">
        <f t="shared" ref="H103" si="45">SUM(H94:H102)</f>
        <v>12.159999999999998</v>
      </c>
      <c r="I103" s="19">
        <f t="shared" ref="I103" si="46">SUM(I94:I102)</f>
        <v>114.13000000000001</v>
      </c>
      <c r="J103" s="19">
        <f t="shared" ref="J103:L103" si="47">SUM(J94:J102)</f>
        <v>738</v>
      </c>
      <c r="K103" s="25"/>
      <c r="L103" s="19">
        <f t="shared" si="47"/>
        <v>82.26</v>
      </c>
    </row>
    <row r="104" spans="1:12" ht="15.75" customHeight="1" thickBot="1" x14ac:dyDescent="0.3">
      <c r="A104" s="29">
        <f>A85</f>
        <v>1</v>
      </c>
      <c r="B104" s="30">
        <f>B85</f>
        <v>5</v>
      </c>
      <c r="C104" s="56" t="s">
        <v>4</v>
      </c>
      <c r="D104" s="57"/>
      <c r="E104" s="31"/>
      <c r="F104" s="32">
        <f>F93+F103</f>
        <v>1370</v>
      </c>
      <c r="G104" s="32">
        <f t="shared" ref="G104" si="48">G93+G103</f>
        <v>44.89</v>
      </c>
      <c r="H104" s="32">
        <f t="shared" ref="H104" si="49">H93+H103</f>
        <v>32.9</v>
      </c>
      <c r="I104" s="32">
        <f t="shared" ref="I104" si="50">I93+I103</f>
        <v>211.97000000000003</v>
      </c>
      <c r="J104" s="32">
        <f t="shared" ref="J104:L104" si="51">J93+J103</f>
        <v>1429</v>
      </c>
      <c r="K104" s="32"/>
      <c r="L104" s="32">
        <f t="shared" si="51"/>
        <v>164.51999999999998</v>
      </c>
    </row>
    <row r="105" spans="1:12" ht="26.4" x14ac:dyDescent="0.3">
      <c r="A105" s="20">
        <v>2</v>
      </c>
      <c r="B105" s="21">
        <v>1</v>
      </c>
      <c r="C105" s="22" t="s">
        <v>20</v>
      </c>
      <c r="D105" s="5" t="s">
        <v>21</v>
      </c>
      <c r="E105" s="39" t="s">
        <v>121</v>
      </c>
      <c r="F105" s="40">
        <v>210</v>
      </c>
      <c r="G105" s="40">
        <v>8.4</v>
      </c>
      <c r="H105" s="40">
        <v>11.5</v>
      </c>
      <c r="I105" s="40">
        <v>38.799999999999997</v>
      </c>
      <c r="J105" s="40">
        <v>292</v>
      </c>
      <c r="K105" s="41" t="s">
        <v>69</v>
      </c>
      <c r="L105" s="40">
        <v>20.72</v>
      </c>
    </row>
    <row r="106" spans="1:12" ht="14.4" x14ac:dyDescent="0.3">
      <c r="A106" s="23"/>
      <c r="B106" s="15"/>
      <c r="C106" s="11"/>
    </row>
    <row r="107" spans="1:12" ht="26.4" x14ac:dyDescent="0.3">
      <c r="A107" s="23"/>
      <c r="B107" s="15"/>
      <c r="C107" s="11"/>
      <c r="D107" s="7" t="s">
        <v>29</v>
      </c>
      <c r="E107" s="42" t="s">
        <v>122</v>
      </c>
      <c r="F107" s="43">
        <v>200</v>
      </c>
      <c r="G107" s="43">
        <v>0.1</v>
      </c>
      <c r="H107" s="43">
        <v>0</v>
      </c>
      <c r="I107" s="43">
        <v>24.9</v>
      </c>
      <c r="J107" s="43">
        <v>97</v>
      </c>
      <c r="K107" s="44" t="s">
        <v>70</v>
      </c>
      <c r="L107" s="43">
        <v>12.52</v>
      </c>
    </row>
    <row r="108" spans="1:12" ht="15" customHeight="1" x14ac:dyDescent="0.3">
      <c r="A108" s="23"/>
      <c r="B108" s="15"/>
      <c r="C108" s="11"/>
      <c r="D108" s="7" t="s">
        <v>148</v>
      </c>
      <c r="E108" s="42" t="s">
        <v>139</v>
      </c>
      <c r="F108" s="43">
        <v>30</v>
      </c>
      <c r="G108" s="43">
        <v>2.35</v>
      </c>
      <c r="H108" s="43">
        <v>0.31</v>
      </c>
      <c r="I108" s="43">
        <v>14.5</v>
      </c>
      <c r="J108" s="43">
        <v>71</v>
      </c>
      <c r="K108" s="44" t="s">
        <v>42</v>
      </c>
      <c r="L108" s="43">
        <v>2.0699999999999998</v>
      </c>
    </row>
    <row r="109" spans="1:12" ht="14.4" x14ac:dyDescent="0.3">
      <c r="A109" s="23"/>
      <c r="B109" s="15"/>
      <c r="C109" s="11"/>
      <c r="D109" s="7" t="s">
        <v>31</v>
      </c>
      <c r="E109" s="42" t="s">
        <v>140</v>
      </c>
      <c r="F109" s="43">
        <v>30</v>
      </c>
      <c r="G109" s="43">
        <v>1.68</v>
      </c>
      <c r="H109" s="43">
        <v>0.34</v>
      </c>
      <c r="I109" s="43">
        <v>14.82</v>
      </c>
      <c r="J109" s="43">
        <v>68</v>
      </c>
      <c r="K109" s="44" t="s">
        <v>42</v>
      </c>
      <c r="L109" s="43">
        <v>3</v>
      </c>
    </row>
    <row r="110" spans="1:12" ht="14.4" x14ac:dyDescent="0.3">
      <c r="A110" s="23"/>
      <c r="B110" s="15"/>
      <c r="C110" s="11"/>
      <c r="D110" s="54" t="s">
        <v>52</v>
      </c>
      <c r="E110" s="42" t="s">
        <v>124</v>
      </c>
      <c r="F110" s="43">
        <v>50</v>
      </c>
      <c r="G110" s="43">
        <v>7.55</v>
      </c>
      <c r="H110" s="43">
        <v>20.05</v>
      </c>
      <c r="I110" s="43">
        <v>0.15</v>
      </c>
      <c r="J110" s="43">
        <v>212</v>
      </c>
      <c r="K110" s="44" t="s">
        <v>42</v>
      </c>
      <c r="L110" s="43">
        <v>20.14</v>
      </c>
    </row>
    <row r="111" spans="1:12" ht="14.4" x14ac:dyDescent="0.3">
      <c r="A111" s="23"/>
      <c r="B111" s="15"/>
      <c r="C111" s="11"/>
      <c r="D111" s="7" t="s">
        <v>23</v>
      </c>
      <c r="E111" s="42" t="s">
        <v>123</v>
      </c>
      <c r="F111" s="43">
        <v>150</v>
      </c>
      <c r="G111" s="43">
        <v>0.4</v>
      </c>
      <c r="H111" s="43">
        <v>0.4</v>
      </c>
      <c r="I111" s="43">
        <v>9.8000000000000007</v>
      </c>
      <c r="J111" s="43">
        <v>44</v>
      </c>
      <c r="K111" s="44" t="s">
        <v>42</v>
      </c>
      <c r="L111" s="43">
        <v>23.81</v>
      </c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4"/>
      <c r="B113" s="17"/>
      <c r="C113" s="8"/>
      <c r="D113" s="18" t="s">
        <v>32</v>
      </c>
      <c r="E113" s="9"/>
      <c r="F113" s="19">
        <f>SUM(F105:F112)</f>
        <v>670</v>
      </c>
      <c r="G113" s="19">
        <f t="shared" ref="G113:J113" si="52">SUM(G105:G112)</f>
        <v>20.479999999999997</v>
      </c>
      <c r="H113" s="19">
        <f t="shared" si="52"/>
        <v>32.6</v>
      </c>
      <c r="I113" s="19">
        <f t="shared" si="52"/>
        <v>102.96999999999998</v>
      </c>
      <c r="J113" s="19">
        <f t="shared" si="52"/>
        <v>784</v>
      </c>
      <c r="K113" s="25"/>
      <c r="L113" s="19">
        <f t="shared" ref="L113" si="53">SUM(L105:L112)</f>
        <v>82.259999999999991</v>
      </c>
    </row>
    <row r="114" spans="1:12" ht="14.4" x14ac:dyDescent="0.3">
      <c r="A114" s="26">
        <f>A105</f>
        <v>2</v>
      </c>
      <c r="B114" s="13">
        <f>B105</f>
        <v>1</v>
      </c>
      <c r="C114" s="10" t="s">
        <v>24</v>
      </c>
      <c r="D114" s="7" t="s">
        <v>25</v>
      </c>
      <c r="E114" s="42" t="s">
        <v>46</v>
      </c>
      <c r="F114" s="43">
        <v>100</v>
      </c>
      <c r="G114" s="43">
        <v>0.83</v>
      </c>
      <c r="H114" s="43">
        <v>0.1</v>
      </c>
      <c r="I114" s="43">
        <v>3</v>
      </c>
      <c r="J114" s="43">
        <v>15</v>
      </c>
      <c r="K114" s="44" t="s">
        <v>71</v>
      </c>
      <c r="L114" s="43">
        <v>9.31</v>
      </c>
    </row>
    <row r="115" spans="1:12" ht="14.4" x14ac:dyDescent="0.3">
      <c r="A115" s="23"/>
      <c r="B115" s="15"/>
      <c r="C115" s="11"/>
      <c r="D115" s="7" t="s">
        <v>26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27</v>
      </c>
      <c r="E116" s="42" t="s">
        <v>125</v>
      </c>
      <c r="F116" s="43">
        <v>300</v>
      </c>
      <c r="G116" s="43">
        <v>36.270000000000003</v>
      </c>
      <c r="H116" s="43">
        <v>10.53</v>
      </c>
      <c r="I116" s="43">
        <v>46.27</v>
      </c>
      <c r="J116" s="43">
        <v>425</v>
      </c>
      <c r="K116" s="44" t="s">
        <v>126</v>
      </c>
      <c r="L116" s="43">
        <v>46.63</v>
      </c>
    </row>
    <row r="117" spans="1:12" ht="14.4" x14ac:dyDescent="0.3">
      <c r="A117" s="23"/>
      <c r="B117" s="15"/>
      <c r="C117" s="11"/>
      <c r="D117" s="7" t="s">
        <v>28</v>
      </c>
      <c r="E117" s="42"/>
      <c r="F117" s="43"/>
      <c r="G117" s="43"/>
      <c r="H117" s="43"/>
      <c r="I117" s="43"/>
      <c r="J117" s="43"/>
      <c r="K117" s="44"/>
      <c r="L117" s="43"/>
    </row>
    <row r="118" spans="1:12" ht="26.4" x14ac:dyDescent="0.3">
      <c r="A118" s="23"/>
      <c r="B118" s="15"/>
      <c r="C118" s="11"/>
      <c r="D118" s="7" t="s">
        <v>149</v>
      </c>
      <c r="E118" s="42" t="s">
        <v>87</v>
      </c>
      <c r="F118" s="43">
        <v>200</v>
      </c>
      <c r="G118" s="43">
        <v>0.1</v>
      </c>
      <c r="H118" s="43">
        <v>0.1</v>
      </c>
      <c r="I118" s="43">
        <v>23.79</v>
      </c>
      <c r="J118" s="43">
        <v>122</v>
      </c>
      <c r="K118" s="44" t="s">
        <v>56</v>
      </c>
      <c r="L118" s="43">
        <v>16.18</v>
      </c>
    </row>
    <row r="119" spans="1:12" ht="15" customHeight="1" x14ac:dyDescent="0.3">
      <c r="A119" s="23"/>
      <c r="B119" s="15"/>
      <c r="C119" s="11"/>
      <c r="D119" s="7" t="s">
        <v>30</v>
      </c>
      <c r="E119" s="42" t="s">
        <v>139</v>
      </c>
      <c r="F119" s="43">
        <v>60</v>
      </c>
      <c r="G119" s="43">
        <v>4.7</v>
      </c>
      <c r="H119" s="43">
        <v>0.62</v>
      </c>
      <c r="I119" s="43">
        <v>29</v>
      </c>
      <c r="J119" s="43">
        <v>142</v>
      </c>
      <c r="K119" s="44" t="s">
        <v>42</v>
      </c>
      <c r="L119" s="43">
        <v>4.1399999999999997</v>
      </c>
    </row>
    <row r="120" spans="1:12" ht="14.4" x14ac:dyDescent="0.3">
      <c r="A120" s="23"/>
      <c r="B120" s="15"/>
      <c r="C120" s="11"/>
      <c r="D120" s="7" t="s">
        <v>31</v>
      </c>
      <c r="E120" s="42" t="s">
        <v>140</v>
      </c>
      <c r="F120" s="43">
        <v>60</v>
      </c>
      <c r="G120" s="43">
        <v>3.36</v>
      </c>
      <c r="H120" s="43">
        <v>0.68</v>
      </c>
      <c r="I120" s="43">
        <v>29.64</v>
      </c>
      <c r="J120" s="43">
        <v>136</v>
      </c>
      <c r="K120" s="44" t="s">
        <v>42</v>
      </c>
      <c r="L120" s="43">
        <v>6</v>
      </c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4"/>
      <c r="B123" s="17"/>
      <c r="C123" s="8"/>
      <c r="D123" s="18" t="s">
        <v>32</v>
      </c>
      <c r="E123" s="9"/>
      <c r="F123" s="19">
        <f>SUM(F114:F122)</f>
        <v>720</v>
      </c>
      <c r="G123" s="19">
        <f t="shared" ref="G123:J123" si="54">SUM(G114:G122)</f>
        <v>45.260000000000005</v>
      </c>
      <c r="H123" s="19">
        <f t="shared" si="54"/>
        <v>12.029999999999998</v>
      </c>
      <c r="I123" s="19">
        <f t="shared" si="54"/>
        <v>131.69999999999999</v>
      </c>
      <c r="J123" s="19">
        <f t="shared" si="54"/>
        <v>840</v>
      </c>
      <c r="K123" s="25"/>
      <c r="L123" s="19">
        <f t="shared" ref="L123" si="55">SUM(L114:L122)</f>
        <v>82.26</v>
      </c>
    </row>
    <row r="124" spans="1:12" ht="15" customHeight="1" thickBot="1" x14ac:dyDescent="0.3">
      <c r="A124" s="29">
        <f>A105</f>
        <v>2</v>
      </c>
      <c r="B124" s="30">
        <f>B105</f>
        <v>1</v>
      </c>
      <c r="C124" s="56" t="s">
        <v>4</v>
      </c>
      <c r="D124" s="57"/>
      <c r="E124" s="31"/>
      <c r="F124" s="32">
        <f>F113+F123</f>
        <v>1390</v>
      </c>
      <c r="G124" s="32">
        <f t="shared" ref="G124" si="56">G113+G123</f>
        <v>65.740000000000009</v>
      </c>
      <c r="H124" s="32">
        <f t="shared" ref="H124" si="57">H113+H123</f>
        <v>44.629999999999995</v>
      </c>
      <c r="I124" s="32">
        <f t="shared" ref="I124" si="58">I113+I123</f>
        <v>234.66999999999996</v>
      </c>
      <c r="J124" s="32">
        <f t="shared" ref="J124:L124" si="59">J113+J123</f>
        <v>1624</v>
      </c>
      <c r="K124" s="32"/>
      <c r="L124" s="32">
        <f t="shared" si="59"/>
        <v>164.51999999999998</v>
      </c>
    </row>
    <row r="125" spans="1:12" ht="26.4" x14ac:dyDescent="0.3">
      <c r="A125" s="14">
        <v>2</v>
      </c>
      <c r="B125" s="15">
        <v>2</v>
      </c>
      <c r="C125" s="22" t="s">
        <v>20</v>
      </c>
      <c r="D125" s="5" t="s">
        <v>21</v>
      </c>
      <c r="E125" s="39" t="s">
        <v>145</v>
      </c>
      <c r="F125" s="40">
        <v>200</v>
      </c>
      <c r="G125" s="40">
        <v>16.510000000000002</v>
      </c>
      <c r="H125" s="40">
        <v>11.48</v>
      </c>
      <c r="I125" s="40">
        <v>65.92</v>
      </c>
      <c r="J125" s="40">
        <v>434</v>
      </c>
      <c r="K125" s="41" t="s">
        <v>74</v>
      </c>
      <c r="L125" s="40">
        <v>60.3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26.4" x14ac:dyDescent="0.3">
      <c r="A127" s="14"/>
      <c r="B127" s="15"/>
      <c r="C127" s="11"/>
      <c r="D127" s="7" t="s">
        <v>22</v>
      </c>
      <c r="E127" s="42" t="s">
        <v>48</v>
      </c>
      <c r="F127" s="43">
        <v>215</v>
      </c>
      <c r="G127" s="43">
        <v>1.52</v>
      </c>
      <c r="H127" s="43">
        <v>1.35</v>
      </c>
      <c r="I127" s="43">
        <v>15.9</v>
      </c>
      <c r="J127" s="43">
        <v>60</v>
      </c>
      <c r="K127" s="44" t="s">
        <v>75</v>
      </c>
      <c r="L127" s="43">
        <v>2.12</v>
      </c>
    </row>
    <row r="128" spans="1:12" ht="15" customHeight="1" x14ac:dyDescent="0.3">
      <c r="A128" s="23"/>
      <c r="B128" s="15"/>
      <c r="C128" s="11"/>
      <c r="D128" s="7" t="s">
        <v>148</v>
      </c>
      <c r="E128" s="42" t="s">
        <v>139</v>
      </c>
      <c r="F128" s="43">
        <v>30</v>
      </c>
      <c r="G128" s="43">
        <v>2.35</v>
      </c>
      <c r="H128" s="43">
        <v>0.31</v>
      </c>
      <c r="I128" s="43">
        <v>14.5</v>
      </c>
      <c r="J128" s="43">
        <v>71</v>
      </c>
      <c r="K128" s="44" t="s">
        <v>42</v>
      </c>
      <c r="L128" s="43">
        <v>2.0699999999999998</v>
      </c>
    </row>
    <row r="129" spans="1:12" ht="14.4" x14ac:dyDescent="0.3">
      <c r="A129" s="23"/>
      <c r="B129" s="15"/>
      <c r="C129" s="11"/>
      <c r="D129" s="7" t="s">
        <v>31</v>
      </c>
      <c r="E129" s="42" t="s">
        <v>140</v>
      </c>
      <c r="F129" s="43">
        <v>30</v>
      </c>
      <c r="G129" s="43">
        <v>1.68</v>
      </c>
      <c r="H129" s="43">
        <v>0.34</v>
      </c>
      <c r="I129" s="43">
        <v>14.82</v>
      </c>
      <c r="J129" s="43">
        <v>68</v>
      </c>
      <c r="K129" s="44" t="s">
        <v>42</v>
      </c>
      <c r="L129" s="43">
        <v>3</v>
      </c>
    </row>
    <row r="130" spans="1:12" ht="14.4" x14ac:dyDescent="0.3">
      <c r="A130" s="14"/>
      <c r="B130" s="15"/>
      <c r="C130" s="11"/>
      <c r="D130" s="7" t="s">
        <v>23</v>
      </c>
      <c r="E130" s="42" t="s">
        <v>127</v>
      </c>
      <c r="F130" s="43">
        <v>110</v>
      </c>
      <c r="G130" s="43">
        <v>0.45</v>
      </c>
      <c r="H130" s="43">
        <v>0</v>
      </c>
      <c r="I130" s="43">
        <v>6.55</v>
      </c>
      <c r="J130" s="43">
        <v>28</v>
      </c>
      <c r="K130" s="44" t="s">
        <v>42</v>
      </c>
      <c r="L130" s="43">
        <v>14.77</v>
      </c>
    </row>
    <row r="131" spans="1:12" ht="14.4" x14ac:dyDescent="0.3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6"/>
      <c r="B133" s="17"/>
      <c r="C133" s="8"/>
      <c r="D133" s="18" t="s">
        <v>32</v>
      </c>
      <c r="E133" s="9"/>
      <c r="F133" s="19">
        <f>SUM(F125:F132)</f>
        <v>585</v>
      </c>
      <c r="G133" s="19">
        <f t="shared" ref="G133:J133" si="60">SUM(G125:G132)</f>
        <v>22.51</v>
      </c>
      <c r="H133" s="19">
        <f t="shared" si="60"/>
        <v>13.48</v>
      </c>
      <c r="I133" s="19">
        <f t="shared" si="60"/>
        <v>117.69000000000001</v>
      </c>
      <c r="J133" s="19">
        <f t="shared" si="60"/>
        <v>661</v>
      </c>
      <c r="K133" s="25"/>
      <c r="L133" s="19">
        <f t="shared" ref="L133" si="61">SUM(L125:L132)</f>
        <v>82.259999999999991</v>
      </c>
    </row>
    <row r="134" spans="1:12" ht="26.4" x14ac:dyDescent="0.3">
      <c r="A134" s="13">
        <f>A125</f>
        <v>2</v>
      </c>
      <c r="B134" s="13">
        <f>B125</f>
        <v>2</v>
      </c>
      <c r="C134" s="10" t="s">
        <v>24</v>
      </c>
      <c r="D134" s="7" t="s">
        <v>25</v>
      </c>
      <c r="E134" s="42" t="s">
        <v>54</v>
      </c>
      <c r="F134" s="43">
        <v>100</v>
      </c>
      <c r="G134" s="43">
        <v>1.1000000000000001</v>
      </c>
      <c r="H134" s="43">
        <v>0.32</v>
      </c>
      <c r="I134" s="43">
        <v>4.16</v>
      </c>
      <c r="J134" s="43">
        <v>24</v>
      </c>
      <c r="K134" s="44" t="s">
        <v>62</v>
      </c>
      <c r="L134" s="43">
        <v>11.5</v>
      </c>
    </row>
    <row r="135" spans="1:12" ht="14.4" x14ac:dyDescent="0.3">
      <c r="A135" s="14"/>
      <c r="B135" s="15"/>
      <c r="C135" s="11"/>
      <c r="D135" s="7" t="s">
        <v>26</v>
      </c>
      <c r="E135" s="42"/>
      <c r="F135" s="43"/>
      <c r="G135" s="43"/>
      <c r="H135" s="43"/>
      <c r="I135" s="43"/>
      <c r="J135" s="43"/>
      <c r="K135" s="44"/>
      <c r="L135" s="43"/>
    </row>
    <row r="136" spans="1:12" ht="26.4" x14ac:dyDescent="0.3">
      <c r="A136" s="23"/>
      <c r="B136" s="15"/>
      <c r="C136" s="11"/>
      <c r="D136" s="7" t="s">
        <v>27</v>
      </c>
      <c r="E136" s="42" t="s">
        <v>55</v>
      </c>
      <c r="F136" s="43">
        <v>300</v>
      </c>
      <c r="G136" s="43">
        <v>17.850000000000001</v>
      </c>
      <c r="H136" s="43">
        <v>13.82</v>
      </c>
      <c r="I136" s="43">
        <v>17.93</v>
      </c>
      <c r="J136" s="43">
        <v>468</v>
      </c>
      <c r="K136" s="44" t="s">
        <v>128</v>
      </c>
      <c r="L136" s="43">
        <v>56.12</v>
      </c>
    </row>
    <row r="137" spans="1:12" ht="14.4" x14ac:dyDescent="0.3">
      <c r="A137" s="14"/>
      <c r="B137" s="15"/>
      <c r="C137" s="11"/>
      <c r="D137" s="7" t="s">
        <v>28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149</v>
      </c>
      <c r="E138" s="42" t="s">
        <v>129</v>
      </c>
      <c r="F138" s="43">
        <v>200</v>
      </c>
      <c r="G138" s="43">
        <v>0.66</v>
      </c>
      <c r="H138" s="43">
        <v>0</v>
      </c>
      <c r="I138" s="43">
        <v>32.01</v>
      </c>
      <c r="J138" s="43">
        <v>133</v>
      </c>
      <c r="K138" s="44" t="s">
        <v>97</v>
      </c>
      <c r="L138" s="43">
        <v>4.5</v>
      </c>
    </row>
    <row r="139" spans="1:12" ht="15" customHeight="1" x14ac:dyDescent="0.3">
      <c r="A139" s="23"/>
      <c r="B139" s="15"/>
      <c r="C139" s="11"/>
      <c r="D139" s="7" t="s">
        <v>30</v>
      </c>
      <c r="E139" s="42" t="s">
        <v>139</v>
      </c>
      <c r="F139" s="43">
        <v>60</v>
      </c>
      <c r="G139" s="43">
        <v>4.7</v>
      </c>
      <c r="H139" s="43">
        <v>0.62</v>
      </c>
      <c r="I139" s="43">
        <v>29</v>
      </c>
      <c r="J139" s="43">
        <v>142</v>
      </c>
      <c r="K139" s="44" t="s">
        <v>42</v>
      </c>
      <c r="L139" s="43">
        <v>4.1399999999999997</v>
      </c>
    </row>
    <row r="140" spans="1:12" ht="14.4" x14ac:dyDescent="0.3">
      <c r="A140" s="23"/>
      <c r="B140" s="15"/>
      <c r="C140" s="11"/>
      <c r="D140" s="7" t="s">
        <v>31</v>
      </c>
      <c r="E140" s="42" t="s">
        <v>140</v>
      </c>
      <c r="F140" s="43">
        <v>60</v>
      </c>
      <c r="G140" s="43">
        <v>3.36</v>
      </c>
      <c r="H140" s="43">
        <v>0.68</v>
      </c>
      <c r="I140" s="43">
        <v>29.64</v>
      </c>
      <c r="J140" s="43">
        <v>136</v>
      </c>
      <c r="K140" s="44" t="s">
        <v>42</v>
      </c>
      <c r="L140" s="43">
        <v>6</v>
      </c>
    </row>
    <row r="141" spans="1:12" ht="14.4" x14ac:dyDescent="0.3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6"/>
      <c r="B143" s="17"/>
      <c r="C143" s="8"/>
      <c r="D143" s="18" t="s">
        <v>32</v>
      </c>
      <c r="E143" s="9"/>
      <c r="F143" s="19">
        <f>SUM(F134:F142)</f>
        <v>720</v>
      </c>
      <c r="G143" s="19">
        <f t="shared" ref="G143:J143" si="62">SUM(G134:G142)</f>
        <v>27.67</v>
      </c>
      <c r="H143" s="19">
        <f t="shared" si="62"/>
        <v>15.44</v>
      </c>
      <c r="I143" s="19">
        <f t="shared" si="62"/>
        <v>112.74</v>
      </c>
      <c r="J143" s="19">
        <f t="shared" si="62"/>
        <v>903</v>
      </c>
      <c r="K143" s="25"/>
      <c r="L143" s="19">
        <f t="shared" ref="L143" si="63">SUM(L134:L142)</f>
        <v>82.26</v>
      </c>
    </row>
    <row r="144" spans="1:12" ht="15" customHeight="1" thickBot="1" x14ac:dyDescent="0.3">
      <c r="A144" s="33">
        <f>A125</f>
        <v>2</v>
      </c>
      <c r="B144" s="33">
        <f>B125</f>
        <v>2</v>
      </c>
      <c r="C144" s="56" t="s">
        <v>4</v>
      </c>
      <c r="D144" s="57"/>
      <c r="E144" s="31"/>
      <c r="F144" s="32">
        <f>F133+F143</f>
        <v>1305</v>
      </c>
      <c r="G144" s="32">
        <f t="shared" ref="G144" si="64">G133+G143</f>
        <v>50.180000000000007</v>
      </c>
      <c r="H144" s="32">
        <f t="shared" ref="H144" si="65">H133+H143</f>
        <v>28.92</v>
      </c>
      <c r="I144" s="32">
        <f t="shared" ref="I144" si="66">I133+I143</f>
        <v>230.43</v>
      </c>
      <c r="J144" s="32">
        <f t="shared" ref="J144:L144" si="67">J133+J143</f>
        <v>1564</v>
      </c>
      <c r="K144" s="32"/>
      <c r="L144" s="32">
        <f t="shared" si="67"/>
        <v>164.51999999999998</v>
      </c>
    </row>
    <row r="145" spans="1:12" ht="26.4" x14ac:dyDescent="0.3">
      <c r="A145" s="20">
        <v>2</v>
      </c>
      <c r="B145" s="21">
        <v>3</v>
      </c>
      <c r="C145" s="22" t="s">
        <v>20</v>
      </c>
      <c r="D145" s="5" t="s">
        <v>21</v>
      </c>
      <c r="E145" s="39" t="s">
        <v>76</v>
      </c>
      <c r="F145" s="40">
        <v>210</v>
      </c>
      <c r="G145" s="40">
        <v>8.6999999999999993</v>
      </c>
      <c r="H145" s="40">
        <v>10.6</v>
      </c>
      <c r="I145" s="40">
        <v>40</v>
      </c>
      <c r="J145" s="40">
        <v>325</v>
      </c>
      <c r="K145" s="41" t="s">
        <v>77</v>
      </c>
      <c r="L145" s="40">
        <v>21.42</v>
      </c>
    </row>
    <row r="146" spans="1:12" ht="14.4" x14ac:dyDescent="0.3">
      <c r="A146" s="23"/>
      <c r="B146" s="15"/>
      <c r="C146" s="11"/>
    </row>
    <row r="147" spans="1:12" ht="26.4" x14ac:dyDescent="0.3">
      <c r="A147" s="23"/>
      <c r="B147" s="15"/>
      <c r="C147" s="11"/>
      <c r="D147" s="7" t="s">
        <v>22</v>
      </c>
      <c r="E147" s="42" t="s">
        <v>59</v>
      </c>
      <c r="F147" s="43">
        <v>200</v>
      </c>
      <c r="G147" s="43">
        <v>4.5999999999999996</v>
      </c>
      <c r="H147" s="43">
        <v>4.3</v>
      </c>
      <c r="I147" s="43">
        <v>12.4</v>
      </c>
      <c r="J147" s="43">
        <v>125</v>
      </c>
      <c r="K147" s="44" t="s">
        <v>60</v>
      </c>
      <c r="L147" s="43">
        <v>15.1</v>
      </c>
    </row>
    <row r="148" spans="1:12" ht="15" customHeight="1" x14ac:dyDescent="0.3">
      <c r="A148" s="23"/>
      <c r="B148" s="15"/>
      <c r="C148" s="11"/>
      <c r="D148" s="7" t="s">
        <v>148</v>
      </c>
      <c r="E148" s="42" t="s">
        <v>139</v>
      </c>
      <c r="F148" s="43">
        <v>30</v>
      </c>
      <c r="G148" s="43">
        <v>2.35</v>
      </c>
      <c r="H148" s="43">
        <v>0.31</v>
      </c>
      <c r="I148" s="43">
        <v>14.5</v>
      </c>
      <c r="J148" s="43">
        <v>71</v>
      </c>
      <c r="K148" s="44" t="s">
        <v>42</v>
      </c>
      <c r="L148" s="43">
        <v>2.0699999999999998</v>
      </c>
    </row>
    <row r="149" spans="1:12" ht="14.4" x14ac:dyDescent="0.3">
      <c r="A149" s="23"/>
      <c r="B149" s="15"/>
      <c r="C149" s="11"/>
      <c r="D149" s="7" t="s">
        <v>31</v>
      </c>
      <c r="E149" s="42" t="s">
        <v>140</v>
      </c>
      <c r="F149" s="43">
        <v>30</v>
      </c>
      <c r="G149" s="43">
        <v>1.68</v>
      </c>
      <c r="H149" s="43">
        <v>0.34</v>
      </c>
      <c r="I149" s="43">
        <v>14.82</v>
      </c>
      <c r="J149" s="43">
        <v>68</v>
      </c>
      <c r="K149" s="44" t="s">
        <v>42</v>
      </c>
      <c r="L149" s="43">
        <v>3</v>
      </c>
    </row>
    <row r="150" spans="1:12" ht="26.4" x14ac:dyDescent="0.3">
      <c r="A150" s="23"/>
      <c r="B150" s="15"/>
      <c r="C150" s="11"/>
      <c r="D150" s="55" t="s">
        <v>52</v>
      </c>
      <c r="E150" s="42" t="s">
        <v>130</v>
      </c>
      <c r="F150" s="43">
        <v>70</v>
      </c>
      <c r="G150" s="43">
        <v>8</v>
      </c>
      <c r="H150" s="43">
        <v>7.25</v>
      </c>
      <c r="I150" s="43">
        <v>0.44</v>
      </c>
      <c r="J150" s="43">
        <v>99</v>
      </c>
      <c r="K150" s="44" t="s">
        <v>131</v>
      </c>
      <c r="L150" s="43">
        <v>10.57</v>
      </c>
    </row>
    <row r="151" spans="1:12" ht="14.4" x14ac:dyDescent="0.3">
      <c r="A151" s="23"/>
      <c r="B151" s="15"/>
      <c r="C151" s="11"/>
      <c r="D151" s="7" t="s">
        <v>23</v>
      </c>
      <c r="E151" s="42" t="s">
        <v>53</v>
      </c>
      <c r="F151" s="43">
        <v>120</v>
      </c>
      <c r="G151" s="43">
        <v>0.8</v>
      </c>
      <c r="H151" s="43">
        <v>0.2</v>
      </c>
      <c r="I151" s="43">
        <v>22.5</v>
      </c>
      <c r="J151" s="43">
        <v>98</v>
      </c>
      <c r="K151" s="44" t="s">
        <v>42</v>
      </c>
      <c r="L151" s="43">
        <v>30.1</v>
      </c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4"/>
      <c r="B153" s="17"/>
      <c r="C153" s="8"/>
      <c r="D153" s="18" t="s">
        <v>32</v>
      </c>
      <c r="E153" s="9"/>
      <c r="F153" s="19">
        <f>SUM(F145:F152)</f>
        <v>660</v>
      </c>
      <c r="G153" s="19">
        <f t="shared" ref="G153:J153" si="68">SUM(G145:G152)</f>
        <v>26.13</v>
      </c>
      <c r="H153" s="19">
        <f t="shared" si="68"/>
        <v>22.999999999999996</v>
      </c>
      <c r="I153" s="19">
        <f t="shared" si="68"/>
        <v>104.66</v>
      </c>
      <c r="J153" s="19">
        <f t="shared" si="68"/>
        <v>786</v>
      </c>
      <c r="K153" s="25"/>
      <c r="L153" s="19">
        <f t="shared" ref="L153" si="69">SUM(L145:L152)</f>
        <v>82.26</v>
      </c>
    </row>
    <row r="154" spans="1:12" ht="14.4" x14ac:dyDescent="0.3">
      <c r="A154" s="26">
        <f>A145</f>
        <v>2</v>
      </c>
      <c r="B154" s="13">
        <f>B145</f>
        <v>3</v>
      </c>
      <c r="C154" s="10" t="s">
        <v>24</v>
      </c>
      <c r="D154" s="7" t="s">
        <v>25</v>
      </c>
      <c r="E154" s="42" t="s">
        <v>46</v>
      </c>
      <c r="F154" s="43">
        <v>100</v>
      </c>
      <c r="G154" s="43">
        <v>0.83</v>
      </c>
      <c r="H154" s="43">
        <v>0.1</v>
      </c>
      <c r="I154" s="43">
        <v>3</v>
      </c>
      <c r="J154" s="43">
        <v>15</v>
      </c>
      <c r="K154" s="44" t="s">
        <v>45</v>
      </c>
      <c r="L154" s="43">
        <v>9.31</v>
      </c>
    </row>
    <row r="155" spans="1:12" ht="14.4" x14ac:dyDescent="0.3">
      <c r="A155" s="23"/>
      <c r="B155" s="15"/>
      <c r="C155" s="11"/>
      <c r="D155" s="7" t="s">
        <v>26</v>
      </c>
      <c r="E155" s="42"/>
      <c r="F155" s="43"/>
      <c r="G155" s="43"/>
      <c r="H155" s="43"/>
      <c r="I155" s="43"/>
      <c r="J155" s="43"/>
      <c r="K155" s="44"/>
      <c r="L155" s="43"/>
    </row>
    <row r="156" spans="1:12" ht="26.4" x14ac:dyDescent="0.3">
      <c r="A156" s="14"/>
      <c r="B156" s="15"/>
      <c r="C156" s="11"/>
      <c r="D156" s="7" t="s">
        <v>27</v>
      </c>
      <c r="E156" s="42" t="s">
        <v>85</v>
      </c>
      <c r="F156" s="43">
        <v>150</v>
      </c>
      <c r="G156" s="43">
        <v>16.739999999999998</v>
      </c>
      <c r="H156" s="43">
        <v>15.88</v>
      </c>
      <c r="I156" s="43">
        <v>6.66</v>
      </c>
      <c r="J156" s="43">
        <v>237</v>
      </c>
      <c r="K156" s="44" t="s">
        <v>86</v>
      </c>
      <c r="L156" s="43">
        <v>37.42</v>
      </c>
    </row>
    <row r="157" spans="1:12" ht="26.4" x14ac:dyDescent="0.3">
      <c r="A157" s="23"/>
      <c r="B157" s="15"/>
      <c r="C157" s="11"/>
      <c r="D157" s="7" t="s">
        <v>28</v>
      </c>
      <c r="E157" s="42" t="s">
        <v>114</v>
      </c>
      <c r="F157" s="43">
        <v>200</v>
      </c>
      <c r="G157" s="43">
        <v>4.38</v>
      </c>
      <c r="H157" s="43">
        <v>12.21</v>
      </c>
      <c r="I157" s="43">
        <v>30.28</v>
      </c>
      <c r="J157" s="43">
        <v>231</v>
      </c>
      <c r="K157" s="44" t="s">
        <v>132</v>
      </c>
      <c r="L157" s="43">
        <v>22.76</v>
      </c>
    </row>
    <row r="158" spans="1:12" ht="26.4" x14ac:dyDescent="0.3">
      <c r="A158" s="23"/>
      <c r="B158" s="15"/>
      <c r="C158" s="11"/>
      <c r="D158" s="7" t="s">
        <v>149</v>
      </c>
      <c r="E158" s="42" t="s">
        <v>67</v>
      </c>
      <c r="F158" s="43">
        <v>200</v>
      </c>
      <c r="G158" s="43">
        <v>0.68</v>
      </c>
      <c r="H158" s="43">
        <v>0.28000000000000003</v>
      </c>
      <c r="I158" s="43">
        <v>20.78</v>
      </c>
      <c r="J158" s="43">
        <v>108</v>
      </c>
      <c r="K158" s="44" t="s">
        <v>90</v>
      </c>
      <c r="L158" s="43">
        <v>7.7</v>
      </c>
    </row>
    <row r="159" spans="1:12" ht="15" customHeight="1" x14ac:dyDescent="0.3">
      <c r="A159" s="23"/>
      <c r="B159" s="15"/>
      <c r="C159" s="11"/>
      <c r="D159" s="7" t="s">
        <v>30</v>
      </c>
      <c r="E159" s="42" t="s">
        <v>139</v>
      </c>
      <c r="F159" s="43">
        <v>30</v>
      </c>
      <c r="G159" s="43">
        <v>2.35</v>
      </c>
      <c r="H159" s="43">
        <v>0.31</v>
      </c>
      <c r="I159" s="43">
        <v>14.5</v>
      </c>
      <c r="J159" s="43">
        <v>71</v>
      </c>
      <c r="K159" s="44" t="s">
        <v>42</v>
      </c>
      <c r="L159" s="43">
        <v>2.0699999999999998</v>
      </c>
    </row>
    <row r="160" spans="1:12" ht="14.4" x14ac:dyDescent="0.3">
      <c r="A160" s="23"/>
      <c r="B160" s="15"/>
      <c r="C160" s="11"/>
      <c r="D160" s="7" t="s">
        <v>31</v>
      </c>
      <c r="E160" s="42" t="s">
        <v>140</v>
      </c>
      <c r="F160" s="43">
        <v>30</v>
      </c>
      <c r="G160" s="43">
        <v>1.68</v>
      </c>
      <c r="H160" s="43">
        <v>0.34</v>
      </c>
      <c r="I160" s="43">
        <v>14.82</v>
      </c>
      <c r="J160" s="43">
        <v>68</v>
      </c>
      <c r="K160" s="44" t="s">
        <v>42</v>
      </c>
      <c r="L160" s="43">
        <v>3</v>
      </c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4"/>
      <c r="B163" s="17"/>
      <c r="C163" s="8"/>
      <c r="D163" s="18" t="s">
        <v>32</v>
      </c>
      <c r="E163" s="9"/>
      <c r="F163" s="19">
        <f>SUM(F154:F162)</f>
        <v>710</v>
      </c>
      <c r="G163" s="19">
        <f t="shared" ref="G163:J163" si="70">SUM(G154:G162)</f>
        <v>26.659999999999997</v>
      </c>
      <c r="H163" s="19">
        <f t="shared" si="70"/>
        <v>29.12</v>
      </c>
      <c r="I163" s="19">
        <f t="shared" si="70"/>
        <v>90.039999999999992</v>
      </c>
      <c r="J163" s="19">
        <f t="shared" si="70"/>
        <v>730</v>
      </c>
      <c r="K163" s="25"/>
      <c r="L163" s="19">
        <f t="shared" ref="L163" si="71">SUM(L154:L162)</f>
        <v>82.26</v>
      </c>
    </row>
    <row r="164" spans="1:12" ht="15" customHeight="1" thickBot="1" x14ac:dyDescent="0.3">
      <c r="A164" s="29">
        <f>A145</f>
        <v>2</v>
      </c>
      <c r="B164" s="30">
        <f>B145</f>
        <v>3</v>
      </c>
      <c r="C164" s="56" t="s">
        <v>4</v>
      </c>
      <c r="D164" s="57"/>
      <c r="E164" s="31"/>
      <c r="F164" s="32">
        <f>F153+F163</f>
        <v>1370</v>
      </c>
      <c r="G164" s="32">
        <f t="shared" ref="G164" si="72">G153+G163</f>
        <v>52.789999999999992</v>
      </c>
      <c r="H164" s="32">
        <f t="shared" ref="H164" si="73">H153+H163</f>
        <v>52.12</v>
      </c>
      <c r="I164" s="32">
        <f t="shared" ref="I164" si="74">I153+I163</f>
        <v>194.7</v>
      </c>
      <c r="J164" s="32">
        <f t="shared" ref="J164:L164" si="75">J153+J163</f>
        <v>1516</v>
      </c>
      <c r="K164" s="32"/>
      <c r="L164" s="32">
        <f t="shared" si="75"/>
        <v>164.52</v>
      </c>
    </row>
    <row r="165" spans="1:12" ht="26.4" x14ac:dyDescent="0.3">
      <c r="A165" s="20">
        <v>2</v>
      </c>
      <c r="B165" s="21">
        <v>4</v>
      </c>
      <c r="C165" s="22" t="s">
        <v>20</v>
      </c>
      <c r="D165" s="5" t="s">
        <v>21</v>
      </c>
      <c r="E165" s="39" t="s">
        <v>98</v>
      </c>
      <c r="F165" s="40">
        <v>200</v>
      </c>
      <c r="G165" s="40">
        <v>25.36</v>
      </c>
      <c r="H165" s="40">
        <v>33.76</v>
      </c>
      <c r="I165" s="40">
        <v>4.0199999999999996</v>
      </c>
      <c r="J165" s="40">
        <v>421</v>
      </c>
      <c r="K165" s="41" t="s">
        <v>99</v>
      </c>
      <c r="L165" s="40">
        <v>44.94</v>
      </c>
    </row>
    <row r="166" spans="1:12" ht="14.4" x14ac:dyDescent="0.3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26.4" x14ac:dyDescent="0.3">
      <c r="A167" s="23"/>
      <c r="B167" s="15"/>
      <c r="C167" s="11"/>
      <c r="D167" s="7" t="s">
        <v>22</v>
      </c>
      <c r="E167" s="42" t="s">
        <v>78</v>
      </c>
      <c r="F167" s="43">
        <v>200</v>
      </c>
      <c r="G167" s="43">
        <v>0.25</v>
      </c>
      <c r="H167" s="43">
        <v>0.06</v>
      </c>
      <c r="I167" s="43">
        <v>6.82</v>
      </c>
      <c r="J167" s="43">
        <v>60</v>
      </c>
      <c r="K167" s="44" t="s">
        <v>79</v>
      </c>
      <c r="L167" s="43">
        <v>8.48</v>
      </c>
    </row>
    <row r="168" spans="1:12" ht="15" customHeight="1" x14ac:dyDescent="0.3">
      <c r="A168" s="23"/>
      <c r="B168" s="15"/>
      <c r="C168" s="11"/>
      <c r="D168" s="7" t="s">
        <v>148</v>
      </c>
      <c r="E168" s="42" t="s">
        <v>139</v>
      </c>
      <c r="F168" s="43">
        <v>30</v>
      </c>
      <c r="G168" s="43">
        <v>2.35</v>
      </c>
      <c r="H168" s="43">
        <v>0.31</v>
      </c>
      <c r="I168" s="43">
        <v>14.5</v>
      </c>
      <c r="J168" s="43">
        <v>71</v>
      </c>
      <c r="K168" s="44" t="s">
        <v>42</v>
      </c>
      <c r="L168" s="43">
        <v>2.0699999999999998</v>
      </c>
    </row>
    <row r="169" spans="1:12" ht="14.4" x14ac:dyDescent="0.3">
      <c r="A169" s="23"/>
      <c r="B169" s="15"/>
      <c r="C169" s="11"/>
      <c r="D169" s="7" t="s">
        <v>31</v>
      </c>
      <c r="E169" s="42" t="s">
        <v>140</v>
      </c>
      <c r="F169" s="43">
        <v>30</v>
      </c>
      <c r="G169" s="43">
        <v>1.68</v>
      </c>
      <c r="H169" s="43">
        <v>0.34</v>
      </c>
      <c r="I169" s="43">
        <v>14.82</v>
      </c>
      <c r="J169" s="43">
        <v>68</v>
      </c>
      <c r="K169" s="44" t="s">
        <v>42</v>
      </c>
      <c r="L169" s="43">
        <v>3</v>
      </c>
    </row>
    <row r="170" spans="1:12" ht="14.4" x14ac:dyDescent="0.3">
      <c r="A170" s="23"/>
      <c r="B170" s="15"/>
      <c r="C170" s="11"/>
      <c r="D170" s="7" t="s">
        <v>23</v>
      </c>
      <c r="E170" s="42" t="s">
        <v>112</v>
      </c>
      <c r="F170" s="43">
        <v>200</v>
      </c>
      <c r="G170" s="43">
        <v>1.5</v>
      </c>
      <c r="H170" s="43">
        <v>0.51</v>
      </c>
      <c r="I170" s="43">
        <v>21</v>
      </c>
      <c r="J170" s="43">
        <v>95</v>
      </c>
      <c r="K170" s="44" t="s">
        <v>42</v>
      </c>
      <c r="L170" s="43">
        <v>23.77</v>
      </c>
    </row>
    <row r="171" spans="1:12" ht="14.4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4"/>
      <c r="B173" s="17"/>
      <c r="C173" s="8"/>
      <c r="D173" s="18" t="s">
        <v>32</v>
      </c>
      <c r="E173" s="9"/>
      <c r="F173" s="19">
        <f>SUM(F165:F172)</f>
        <v>660</v>
      </c>
      <c r="G173" s="19">
        <f t="shared" ref="G173:J173" si="76">SUM(G165:G172)</f>
        <v>31.14</v>
      </c>
      <c r="H173" s="19">
        <f t="shared" si="76"/>
        <v>34.980000000000004</v>
      </c>
      <c r="I173" s="19">
        <f t="shared" si="76"/>
        <v>61.16</v>
      </c>
      <c r="J173" s="19">
        <f t="shared" si="76"/>
        <v>715</v>
      </c>
      <c r="K173" s="25"/>
      <c r="L173" s="19">
        <f t="shared" ref="L173" si="77">SUM(L165:L172)</f>
        <v>82.26</v>
      </c>
    </row>
    <row r="174" spans="1:12" ht="14.4" x14ac:dyDescent="0.3">
      <c r="A174" s="26">
        <f>A165</f>
        <v>2</v>
      </c>
      <c r="B174" s="13">
        <f>B165</f>
        <v>4</v>
      </c>
      <c r="C174" s="10" t="s">
        <v>24</v>
      </c>
      <c r="D174" s="7" t="s">
        <v>25</v>
      </c>
      <c r="E174" s="42" t="s">
        <v>61</v>
      </c>
      <c r="F174" s="43">
        <v>100</v>
      </c>
      <c r="G174" s="43">
        <v>1.3</v>
      </c>
      <c r="H174" s="43">
        <v>0</v>
      </c>
      <c r="I174" s="43">
        <v>5.66</v>
      </c>
      <c r="J174" s="43">
        <v>28</v>
      </c>
      <c r="K174" s="44" t="s">
        <v>71</v>
      </c>
      <c r="L174" s="43">
        <v>12.5</v>
      </c>
    </row>
    <row r="175" spans="1:12" ht="14.4" x14ac:dyDescent="0.3">
      <c r="A175" s="14"/>
      <c r="B175" s="15"/>
      <c r="C175" s="11"/>
      <c r="D175" s="7" t="s">
        <v>26</v>
      </c>
      <c r="E175" s="42"/>
      <c r="F175" s="43"/>
      <c r="G175" s="44"/>
      <c r="H175" s="44"/>
      <c r="I175" s="44"/>
      <c r="J175" s="44"/>
      <c r="K175" s="44"/>
      <c r="L175" s="43"/>
    </row>
    <row r="176" spans="1:12" ht="26.4" x14ac:dyDescent="0.3">
      <c r="A176" s="23"/>
      <c r="B176" s="15"/>
      <c r="C176" s="11"/>
      <c r="D176" s="7" t="s">
        <v>27</v>
      </c>
      <c r="E176" s="42" t="s">
        <v>133</v>
      </c>
      <c r="F176" s="43">
        <v>100</v>
      </c>
      <c r="G176" s="43">
        <v>10.73</v>
      </c>
      <c r="H176" s="43">
        <v>3.53</v>
      </c>
      <c r="I176" s="43">
        <v>7.6</v>
      </c>
      <c r="J176" s="43">
        <v>196</v>
      </c>
      <c r="K176" s="44" t="s">
        <v>134</v>
      </c>
      <c r="L176" s="43">
        <v>37.130000000000003</v>
      </c>
    </row>
    <row r="177" spans="1:12" ht="26.4" x14ac:dyDescent="0.3">
      <c r="A177" s="23"/>
      <c r="B177" s="15"/>
      <c r="C177" s="11"/>
      <c r="D177" s="7" t="s">
        <v>28</v>
      </c>
      <c r="E177" s="42" t="s">
        <v>135</v>
      </c>
      <c r="F177" s="43">
        <v>200</v>
      </c>
      <c r="G177" s="43">
        <v>3.4</v>
      </c>
      <c r="H177" s="43">
        <v>5.2</v>
      </c>
      <c r="I177" s="43">
        <v>36.5</v>
      </c>
      <c r="J177" s="43">
        <v>207</v>
      </c>
      <c r="K177" s="44" t="s">
        <v>136</v>
      </c>
      <c r="L177" s="43">
        <v>10.96</v>
      </c>
    </row>
    <row r="178" spans="1:12" ht="26.4" x14ac:dyDescent="0.3">
      <c r="A178" s="23"/>
      <c r="B178" s="15"/>
      <c r="C178" s="11"/>
      <c r="D178" s="7" t="s">
        <v>149</v>
      </c>
      <c r="E178" s="42" t="s">
        <v>72</v>
      </c>
      <c r="F178" s="43">
        <v>200</v>
      </c>
      <c r="G178" s="43">
        <v>0.52</v>
      </c>
      <c r="H178" s="43">
        <v>0.18</v>
      </c>
      <c r="I178" s="43">
        <v>28.86</v>
      </c>
      <c r="J178" s="43">
        <v>123</v>
      </c>
      <c r="K178" s="44" t="s">
        <v>51</v>
      </c>
      <c r="L178" s="43">
        <v>11.53</v>
      </c>
    </row>
    <row r="179" spans="1:12" ht="15" customHeight="1" x14ac:dyDescent="0.3">
      <c r="A179" s="23"/>
      <c r="B179" s="15"/>
      <c r="C179" s="11"/>
      <c r="D179" s="7" t="s">
        <v>30</v>
      </c>
      <c r="E179" s="42" t="s">
        <v>139</v>
      </c>
      <c r="F179" s="43">
        <v>60</v>
      </c>
      <c r="G179" s="43">
        <v>4.7</v>
      </c>
      <c r="H179" s="43">
        <v>0.62</v>
      </c>
      <c r="I179" s="43">
        <v>29</v>
      </c>
      <c r="J179" s="43">
        <v>142</v>
      </c>
      <c r="K179" s="44" t="s">
        <v>42</v>
      </c>
      <c r="L179" s="43">
        <v>4.1399999999999997</v>
      </c>
    </row>
    <row r="180" spans="1:12" ht="14.4" x14ac:dyDescent="0.3">
      <c r="A180" s="23"/>
      <c r="B180" s="15"/>
      <c r="C180" s="11"/>
      <c r="D180" s="7" t="s">
        <v>31</v>
      </c>
      <c r="E180" s="42" t="s">
        <v>140</v>
      </c>
      <c r="F180" s="43">
        <v>60</v>
      </c>
      <c r="G180" s="43">
        <v>3.36</v>
      </c>
      <c r="H180" s="43">
        <v>0.68</v>
      </c>
      <c r="I180" s="43">
        <v>29.64</v>
      </c>
      <c r="J180" s="43">
        <v>136</v>
      </c>
      <c r="K180" s="44" t="s">
        <v>42</v>
      </c>
      <c r="L180" s="43">
        <v>6</v>
      </c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4"/>
      <c r="B183" s="17"/>
      <c r="C183" s="8"/>
      <c r="D183" s="18" t="s">
        <v>32</v>
      </c>
      <c r="E183" s="9"/>
      <c r="F183" s="19">
        <f>SUM(F174:F182)</f>
        <v>720</v>
      </c>
      <c r="G183" s="19">
        <f t="shared" ref="G183:J183" si="78">SUM(G174:G182)</f>
        <v>24.01</v>
      </c>
      <c r="H183" s="19">
        <f t="shared" si="78"/>
        <v>10.209999999999999</v>
      </c>
      <c r="I183" s="19">
        <f t="shared" si="78"/>
        <v>137.26</v>
      </c>
      <c r="J183" s="19">
        <f t="shared" si="78"/>
        <v>832</v>
      </c>
      <c r="K183" s="25"/>
      <c r="L183" s="19">
        <f t="shared" ref="L183" si="79">SUM(L174:L182)</f>
        <v>82.26</v>
      </c>
    </row>
    <row r="184" spans="1:12" ht="15" customHeight="1" thickBot="1" x14ac:dyDescent="0.3">
      <c r="A184" s="29">
        <f>A165</f>
        <v>2</v>
      </c>
      <c r="B184" s="30">
        <f>B165</f>
        <v>4</v>
      </c>
      <c r="C184" s="56" t="s">
        <v>4</v>
      </c>
      <c r="D184" s="57"/>
      <c r="E184" s="31"/>
      <c r="F184" s="32">
        <f>F173+F183</f>
        <v>1380</v>
      </c>
      <c r="G184" s="32">
        <f t="shared" ref="G184" si="80">G173+G183</f>
        <v>55.150000000000006</v>
      </c>
      <c r="H184" s="32">
        <f t="shared" ref="H184" si="81">H173+H183</f>
        <v>45.190000000000005</v>
      </c>
      <c r="I184" s="32">
        <f t="shared" ref="I184" si="82">I173+I183</f>
        <v>198.42</v>
      </c>
      <c r="J184" s="32">
        <f t="shared" ref="J184:L184" si="83">J173+J183</f>
        <v>1547</v>
      </c>
      <c r="K184" s="32"/>
      <c r="L184" s="32">
        <f t="shared" si="83"/>
        <v>164.52</v>
      </c>
    </row>
    <row r="185" spans="1:12" ht="39.6" x14ac:dyDescent="0.3">
      <c r="A185" s="20">
        <v>2</v>
      </c>
      <c r="B185" s="21">
        <v>5</v>
      </c>
      <c r="C185" s="22" t="s">
        <v>20</v>
      </c>
      <c r="D185" s="5" t="s">
        <v>21</v>
      </c>
      <c r="E185" s="39" t="s">
        <v>81</v>
      </c>
      <c r="F185" s="40">
        <v>240</v>
      </c>
      <c r="G185" s="40">
        <v>8.93</v>
      </c>
      <c r="H185" s="40">
        <v>6.03</v>
      </c>
      <c r="I185" s="40">
        <v>37.1</v>
      </c>
      <c r="J185" s="40">
        <v>425</v>
      </c>
      <c r="K185" s="41" t="s">
        <v>82</v>
      </c>
      <c r="L185" s="40">
        <v>47.72</v>
      </c>
    </row>
    <row r="186" spans="1:12" ht="14.4" x14ac:dyDescent="0.3">
      <c r="A186" s="23"/>
      <c r="B186" s="15"/>
      <c r="C186" s="11"/>
    </row>
    <row r="187" spans="1:12" ht="26.4" x14ac:dyDescent="0.3">
      <c r="A187" s="23"/>
      <c r="B187" s="15"/>
      <c r="C187" s="11"/>
      <c r="D187" s="7" t="s">
        <v>22</v>
      </c>
      <c r="E187" s="42" t="s">
        <v>146</v>
      </c>
      <c r="F187" s="43">
        <v>200</v>
      </c>
      <c r="G187" s="43">
        <v>2.94</v>
      </c>
      <c r="H187" s="43">
        <v>1.99</v>
      </c>
      <c r="I187" s="43">
        <v>20.92</v>
      </c>
      <c r="J187" s="43">
        <v>113</v>
      </c>
      <c r="K187" s="44" t="s">
        <v>83</v>
      </c>
      <c r="L187" s="43">
        <v>17.97</v>
      </c>
    </row>
    <row r="188" spans="1:12" ht="15" customHeight="1" x14ac:dyDescent="0.3">
      <c r="A188" s="23"/>
      <c r="B188" s="15"/>
      <c r="C188" s="11"/>
      <c r="D188" s="7" t="s">
        <v>148</v>
      </c>
      <c r="E188" s="42" t="s">
        <v>139</v>
      </c>
      <c r="F188" s="43">
        <v>30</v>
      </c>
      <c r="G188" s="43">
        <v>2.35</v>
      </c>
      <c r="H188" s="43">
        <v>0.31</v>
      </c>
      <c r="I188" s="43">
        <v>14.5</v>
      </c>
      <c r="J188" s="43">
        <v>71</v>
      </c>
      <c r="K188" s="44" t="s">
        <v>42</v>
      </c>
      <c r="L188" s="43">
        <v>2.0699999999999998</v>
      </c>
    </row>
    <row r="189" spans="1:12" ht="15" thickBot="1" x14ac:dyDescent="0.35">
      <c r="A189" s="23"/>
      <c r="B189" s="15"/>
      <c r="C189" s="11"/>
      <c r="D189" s="7" t="s">
        <v>31</v>
      </c>
      <c r="E189" s="42" t="s">
        <v>140</v>
      </c>
      <c r="F189" s="43">
        <v>30</v>
      </c>
      <c r="G189" s="43">
        <v>1.68</v>
      </c>
      <c r="H189" s="43">
        <v>0.34</v>
      </c>
      <c r="I189" s="43">
        <v>14.82</v>
      </c>
      <c r="J189" s="43">
        <v>68</v>
      </c>
      <c r="K189" s="44" t="s">
        <v>42</v>
      </c>
      <c r="L189" s="43">
        <v>3</v>
      </c>
    </row>
    <row r="190" spans="1:12" ht="14.4" x14ac:dyDescent="0.3">
      <c r="A190" s="23"/>
      <c r="B190" s="15"/>
      <c r="C190" s="11"/>
      <c r="D190" s="51" t="s">
        <v>52</v>
      </c>
      <c r="E190" s="42" t="s">
        <v>54</v>
      </c>
      <c r="F190" s="43">
        <v>80</v>
      </c>
      <c r="G190" s="40">
        <v>1.1000000000000001</v>
      </c>
      <c r="H190" s="40">
        <v>0.32</v>
      </c>
      <c r="I190" s="40">
        <v>4.16</v>
      </c>
      <c r="J190" s="43">
        <v>24</v>
      </c>
      <c r="K190" s="44" t="s">
        <v>71</v>
      </c>
      <c r="L190" s="43">
        <v>11.5</v>
      </c>
    </row>
    <row r="191" spans="1:12" ht="14.4" x14ac:dyDescent="0.3">
      <c r="A191" s="23"/>
      <c r="B191" s="15"/>
      <c r="C191" s="11"/>
      <c r="D191" s="7" t="s">
        <v>23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.75" customHeight="1" x14ac:dyDescent="0.3">
      <c r="A193" s="24"/>
      <c r="B193" s="17"/>
      <c r="C193" s="8"/>
      <c r="D193" s="18" t="s">
        <v>32</v>
      </c>
      <c r="E193" s="9"/>
      <c r="F193" s="19">
        <f>SUM(F185:F192)</f>
        <v>580</v>
      </c>
      <c r="G193" s="19">
        <f t="shared" ref="G193:J193" si="84">SUM(G185:G192)</f>
        <v>17</v>
      </c>
      <c r="H193" s="19">
        <f t="shared" si="84"/>
        <v>8.99</v>
      </c>
      <c r="I193" s="19">
        <f t="shared" si="84"/>
        <v>91.5</v>
      </c>
      <c r="J193" s="19">
        <f t="shared" si="84"/>
        <v>701</v>
      </c>
      <c r="K193" s="25"/>
      <c r="L193" s="19">
        <f t="shared" ref="L193" si="85">SUM(L185:L192)</f>
        <v>82.259999999999991</v>
      </c>
    </row>
    <row r="194" spans="1:12" ht="14.4" x14ac:dyDescent="0.3">
      <c r="A194" s="26">
        <f>A185</f>
        <v>2</v>
      </c>
      <c r="B194" s="13">
        <f>B185</f>
        <v>5</v>
      </c>
      <c r="C194" s="10" t="s">
        <v>24</v>
      </c>
      <c r="D194" s="7" t="s">
        <v>25</v>
      </c>
      <c r="E194" s="42" t="s">
        <v>46</v>
      </c>
      <c r="F194" s="43">
        <v>100</v>
      </c>
      <c r="G194" s="43">
        <v>0.83</v>
      </c>
      <c r="H194" s="43">
        <v>0.1</v>
      </c>
      <c r="I194" s="43">
        <v>3</v>
      </c>
      <c r="J194" s="43">
        <v>15</v>
      </c>
      <c r="K194" s="44" t="s">
        <v>45</v>
      </c>
      <c r="L194" s="43">
        <v>9.31</v>
      </c>
    </row>
    <row r="195" spans="1:12" ht="14.4" x14ac:dyDescent="0.3">
      <c r="A195" s="23"/>
      <c r="B195" s="15"/>
      <c r="C195" s="11"/>
      <c r="D195" s="7" t="s">
        <v>26</v>
      </c>
      <c r="E195" s="42"/>
      <c r="F195" s="43"/>
      <c r="G195" s="44"/>
      <c r="H195" s="44"/>
      <c r="I195" s="44"/>
      <c r="J195" s="44"/>
      <c r="K195" s="44"/>
      <c r="L195" s="43"/>
    </row>
    <row r="196" spans="1:12" ht="26.4" x14ac:dyDescent="0.3">
      <c r="A196" s="23"/>
      <c r="B196" s="15"/>
      <c r="C196" s="11"/>
      <c r="D196" s="7" t="s">
        <v>27</v>
      </c>
      <c r="E196" s="42" t="s">
        <v>137</v>
      </c>
      <c r="F196" s="43">
        <v>300</v>
      </c>
      <c r="G196" s="43">
        <v>12.61</v>
      </c>
      <c r="H196" s="43">
        <v>6.16</v>
      </c>
      <c r="I196" s="43">
        <v>7.8</v>
      </c>
      <c r="J196" s="43">
        <v>456</v>
      </c>
      <c r="K196" s="44" t="s">
        <v>138</v>
      </c>
      <c r="L196" s="43">
        <v>46.84</v>
      </c>
    </row>
    <row r="197" spans="1:12" ht="14.4" x14ac:dyDescent="0.3">
      <c r="A197" s="23"/>
      <c r="B197" s="15"/>
      <c r="C197" s="11"/>
      <c r="D197" s="7" t="s">
        <v>28</v>
      </c>
      <c r="E197" s="42"/>
      <c r="F197" s="43"/>
      <c r="G197" s="43"/>
      <c r="H197" s="43"/>
      <c r="I197" s="43"/>
      <c r="J197" s="43"/>
      <c r="K197" s="44"/>
      <c r="L197" s="43"/>
    </row>
    <row r="198" spans="1:12" ht="26.4" x14ac:dyDescent="0.3">
      <c r="A198" s="23"/>
      <c r="B198" s="15"/>
      <c r="C198" s="11"/>
      <c r="D198" s="7" t="s">
        <v>149</v>
      </c>
      <c r="E198" s="42" t="s">
        <v>84</v>
      </c>
      <c r="F198" s="43">
        <v>200</v>
      </c>
      <c r="G198" s="43">
        <v>0.32</v>
      </c>
      <c r="H198" s="43">
        <v>0.08</v>
      </c>
      <c r="I198" s="43">
        <v>28.2</v>
      </c>
      <c r="J198" s="43">
        <v>117</v>
      </c>
      <c r="K198" s="44" t="s">
        <v>91</v>
      </c>
      <c r="L198" s="43">
        <v>15.97</v>
      </c>
    </row>
    <row r="199" spans="1:12" ht="15" customHeight="1" x14ac:dyDescent="0.3">
      <c r="A199" s="23"/>
      <c r="B199" s="15"/>
      <c r="C199" s="11"/>
      <c r="D199" s="7" t="s">
        <v>30</v>
      </c>
      <c r="E199" s="42" t="s">
        <v>139</v>
      </c>
      <c r="F199" s="43">
        <v>60</v>
      </c>
      <c r="G199" s="43">
        <v>4.7</v>
      </c>
      <c r="H199" s="43">
        <v>0.62</v>
      </c>
      <c r="I199" s="43">
        <v>29</v>
      </c>
      <c r="J199" s="43">
        <v>142</v>
      </c>
      <c r="K199" s="44" t="s">
        <v>42</v>
      </c>
      <c r="L199" s="43">
        <v>4.1399999999999997</v>
      </c>
    </row>
    <row r="200" spans="1:12" ht="14.4" x14ac:dyDescent="0.3">
      <c r="A200" s="23"/>
      <c r="B200" s="15"/>
      <c r="C200" s="11"/>
      <c r="D200" s="7" t="s">
        <v>31</v>
      </c>
      <c r="E200" s="42" t="s">
        <v>140</v>
      </c>
      <c r="F200" s="43">
        <v>60</v>
      </c>
      <c r="G200" s="43">
        <v>3.36</v>
      </c>
      <c r="H200" s="43">
        <v>0.68</v>
      </c>
      <c r="I200" s="43">
        <v>29.64</v>
      </c>
      <c r="J200" s="43">
        <v>136</v>
      </c>
      <c r="K200" s="44" t="s">
        <v>42</v>
      </c>
      <c r="L200" s="43">
        <v>6</v>
      </c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32</v>
      </c>
      <c r="E203" s="9"/>
      <c r="F203" s="19">
        <f>F194+F196+F198+F199+F200</f>
        <v>720</v>
      </c>
      <c r="G203" s="19">
        <f>SUM(G194:G202)</f>
        <v>21.82</v>
      </c>
      <c r="H203" s="19">
        <f>SUM(H194:H202)</f>
        <v>7.64</v>
      </c>
      <c r="I203" s="19">
        <f>SUM(I194:I202)</f>
        <v>97.64</v>
      </c>
      <c r="J203" s="19">
        <f>SUM(J194:J202)</f>
        <v>866</v>
      </c>
      <c r="K203" s="25"/>
      <c r="L203" s="19">
        <f>SUM(L194:L202)</f>
        <v>82.26</v>
      </c>
    </row>
    <row r="204" spans="1:12" ht="14.4" customHeight="1" thickBot="1" x14ac:dyDescent="0.3">
      <c r="A204" s="29">
        <f>A185</f>
        <v>2</v>
      </c>
      <c r="B204" s="30">
        <f>B185</f>
        <v>5</v>
      </c>
      <c r="C204" s="56" t="s">
        <v>4</v>
      </c>
      <c r="D204" s="57"/>
      <c r="E204" s="31"/>
      <c r="F204" s="32">
        <f>F193+F203</f>
        <v>1300</v>
      </c>
      <c r="G204" s="32">
        <f t="shared" ref="G204" si="86">G193+G203</f>
        <v>38.82</v>
      </c>
      <c r="H204" s="32">
        <f t="shared" ref="H204" si="87">H193+H203</f>
        <v>16.63</v>
      </c>
      <c r="I204" s="32">
        <f t="shared" ref="I204" si="88">I193+I203</f>
        <v>189.14</v>
      </c>
      <c r="J204" s="32">
        <f t="shared" ref="J204:L204" si="89">J193+J203</f>
        <v>1567</v>
      </c>
      <c r="K204" s="32"/>
      <c r="L204" s="32">
        <f t="shared" si="89"/>
        <v>164.51999999999998</v>
      </c>
    </row>
    <row r="205" spans="1:12" ht="13.2" customHeight="1" thickBot="1" x14ac:dyDescent="0.3">
      <c r="A205" s="27"/>
      <c r="B205" s="28"/>
      <c r="C205" s="58" t="s">
        <v>5</v>
      </c>
      <c r="D205" s="59"/>
      <c r="E205" s="60"/>
      <c r="F205" s="34">
        <f>(F25+F44+F64+F84+F104+F124+F144+F164+F184+F204)/(IF(F25=0,0,1)+IF(F44=0,0,1)+IF(F64=0,0,1)+IF(F84=0,0,1)+IF(F104=0,0,1)+IF(F124=0,0,1)+IF(F144=0,0,1)+IF(F164=0,0,1)+IF(F184=0,0,1)+IF(F204=0,0,1))</f>
        <v>1373.2</v>
      </c>
      <c r="G205" s="34">
        <f t="shared" ref="G205:J205" si="90">(G25+G44+G64+G84+G104+G124+G144+G164+G184+G204)/(IF(G25=0,0,1)+IF(G44=0,0,1)+IF(G64=0,0,1)+IF(G84=0,0,1)+IF(G104=0,0,1)+IF(G124=0,0,1)+IF(G144=0,0,1)+IF(G164=0,0,1)+IF(G184=0,0,1)+IF(G204=0,0,1))</f>
        <v>50.730000000000004</v>
      </c>
      <c r="H205" s="34">
        <f t="shared" si="90"/>
        <v>36.667000000000002</v>
      </c>
      <c r="I205" s="34">
        <f t="shared" si="90"/>
        <v>207.82300000000001</v>
      </c>
      <c r="J205" s="34">
        <f t="shared" si="90"/>
        <v>1523.9</v>
      </c>
      <c r="K205" s="34"/>
      <c r="L205" s="34">
        <f t="shared" ref="L205" si="91">(L25+L44+L64+L84+L104+L124+L144+L164+L184+L204)/(IF(L25=0,0,1)+IF(L44=0,0,1)+IF(L64=0,0,1)+IF(L84=0,0,1)+IF(L104=0,0,1)+IF(L124=0,0,1)+IF(L144=0,0,1)+IF(L164=0,0,1)+IF(L184=0,0,1)+IF(L204=0,0,1))</f>
        <v>164.51999999999998</v>
      </c>
    </row>
  </sheetData>
  <mergeCells count="14">
    <mergeCell ref="C1:E1"/>
    <mergeCell ref="H1:K1"/>
    <mergeCell ref="H2:K2"/>
    <mergeCell ref="C44:D44"/>
    <mergeCell ref="C64:D64"/>
    <mergeCell ref="C84:D84"/>
    <mergeCell ref="C104:D104"/>
    <mergeCell ref="C25:D25"/>
    <mergeCell ref="C205:E205"/>
    <mergeCell ref="C204:D204"/>
    <mergeCell ref="C124:D124"/>
    <mergeCell ref="C144:D144"/>
    <mergeCell ref="C164:D164"/>
    <mergeCell ref="C184:D18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2025-01-09T06:36:26Z</cp:lastPrinted>
  <dcterms:created xsi:type="dcterms:W3CDTF">2022-05-16T14:23:56Z</dcterms:created>
  <dcterms:modified xsi:type="dcterms:W3CDTF">2025-01-09T06:37:21Z</dcterms:modified>
</cp:coreProperties>
</file>